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 firstSheet="2" activeTab="2"/>
  </bookViews>
  <sheets>
    <sheet name="Бэкап ЭЭ сниженные" sheetId="2" state="hidden" r:id="rId1"/>
    <sheet name="Бэкап ЭЭ полные" sheetId="4" state="hidden" r:id="rId2"/>
    <sheet name="Тарифы ТЭ на ОТ, ТЭ на ГВС" sheetId="1" r:id="rId3"/>
    <sheet name="Тарифы ЦГВС" sheetId="5" r:id="rId4"/>
  </sheets>
  <calcPr calcId="125725"/>
</workbook>
</file>

<file path=xl/calcChain.xml><?xml version="1.0" encoding="utf-8"?>
<calcChain xmlns="http://schemas.openxmlformats.org/spreadsheetml/2006/main">
  <c r="H67" i="4"/>
  <c r="F67"/>
  <c r="B67"/>
  <c r="H62"/>
  <c r="F62"/>
  <c r="B62"/>
  <c r="H57"/>
  <c r="F57"/>
  <c r="B57"/>
  <c r="H52"/>
  <c r="F52"/>
  <c r="D52"/>
  <c r="B52"/>
  <c r="H47"/>
  <c r="F47"/>
  <c r="D47"/>
  <c r="B47"/>
  <c r="H41"/>
  <c r="F41"/>
  <c r="D41"/>
  <c r="B41"/>
  <c r="H32"/>
  <c r="F32"/>
  <c r="B32"/>
  <c r="B27"/>
  <c r="H27"/>
  <c r="F27"/>
  <c r="H22"/>
  <c r="F22"/>
  <c r="B22"/>
  <c r="H17"/>
  <c r="F17"/>
  <c r="D17"/>
  <c r="B17"/>
  <c r="H12"/>
  <c r="F12"/>
  <c r="D12"/>
  <c r="B12"/>
  <c r="E11"/>
  <c r="G11"/>
  <c r="I11"/>
  <c r="H6"/>
  <c r="F6"/>
  <c r="D6"/>
  <c r="H20" i="2"/>
  <c r="H7"/>
  <c r="I46" i="4"/>
  <c r="G46"/>
  <c r="E46"/>
  <c r="N7" i="5"/>
  <c r="L7"/>
  <c r="J7"/>
  <c r="H7"/>
  <c r="F7"/>
  <c r="D7"/>
  <c r="G68" i="4"/>
  <c r="G67" s="1"/>
  <c r="G65"/>
  <c r="G64"/>
  <c r="G60"/>
  <c r="G59"/>
  <c r="G55"/>
  <c r="G54"/>
  <c r="G50"/>
  <c r="G49"/>
  <c r="E43"/>
  <c r="G43"/>
  <c r="I71"/>
  <c r="G71"/>
  <c r="C71"/>
  <c r="I70"/>
  <c r="G70"/>
  <c r="C70"/>
  <c r="I69"/>
  <c r="G69"/>
  <c r="C69"/>
  <c r="I68"/>
  <c r="I67" s="1"/>
  <c r="C68"/>
  <c r="C67" s="1"/>
  <c r="I66"/>
  <c r="G66"/>
  <c r="C66"/>
  <c r="I65"/>
  <c r="C65"/>
  <c r="I64"/>
  <c r="C64"/>
  <c r="I63"/>
  <c r="I62" s="1"/>
  <c r="G63"/>
  <c r="G62" s="1"/>
  <c r="C63"/>
  <c r="C62" s="1"/>
  <c r="I61"/>
  <c r="G61"/>
  <c r="C61"/>
  <c r="I60"/>
  <c r="C60"/>
  <c r="I59"/>
  <c r="C59"/>
  <c r="I58"/>
  <c r="I57" s="1"/>
  <c r="G58"/>
  <c r="G57" s="1"/>
  <c r="C58"/>
  <c r="C57" s="1"/>
  <c r="I56"/>
  <c r="G56"/>
  <c r="E56"/>
  <c r="C56"/>
  <c r="I55"/>
  <c r="E55"/>
  <c r="C55"/>
  <c r="I54"/>
  <c r="E54"/>
  <c r="C54"/>
  <c r="I53"/>
  <c r="I52" s="1"/>
  <c r="G53"/>
  <c r="G52" s="1"/>
  <c r="E53"/>
  <c r="E52" s="1"/>
  <c r="C53"/>
  <c r="C52" s="1"/>
  <c r="I51"/>
  <c r="G51"/>
  <c r="E51"/>
  <c r="C51"/>
  <c r="I50"/>
  <c r="E50"/>
  <c r="C50"/>
  <c r="I49"/>
  <c r="E49"/>
  <c r="C49"/>
  <c r="I48"/>
  <c r="I47" s="1"/>
  <c r="G48"/>
  <c r="G47" s="1"/>
  <c r="E48"/>
  <c r="E47" s="1"/>
  <c r="C48"/>
  <c r="C47" s="1"/>
  <c r="I45"/>
  <c r="G45"/>
  <c r="E45"/>
  <c r="C45"/>
  <c r="I44"/>
  <c r="G44"/>
  <c r="E44"/>
  <c r="C44"/>
  <c r="I43"/>
  <c r="C43"/>
  <c r="I42"/>
  <c r="I41" s="1"/>
  <c r="G42"/>
  <c r="G41" s="1"/>
  <c r="E42"/>
  <c r="E41" s="1"/>
  <c r="C42"/>
  <c r="C41" s="1"/>
  <c r="G30"/>
  <c r="I36"/>
  <c r="G36"/>
  <c r="C36"/>
  <c r="I35"/>
  <c r="G35"/>
  <c r="C35"/>
  <c r="I34"/>
  <c r="G34"/>
  <c r="C34"/>
  <c r="I33"/>
  <c r="I32" s="1"/>
  <c r="G33"/>
  <c r="G32" s="1"/>
  <c r="C33"/>
  <c r="C32" s="1"/>
  <c r="I31"/>
  <c r="G31"/>
  <c r="C31"/>
  <c r="I30"/>
  <c r="C30"/>
  <c r="I29"/>
  <c r="G29"/>
  <c r="C29"/>
  <c r="I28"/>
  <c r="I27" s="1"/>
  <c r="G28"/>
  <c r="G27" s="1"/>
  <c r="C28"/>
  <c r="C27" s="1"/>
  <c r="I26"/>
  <c r="G26"/>
  <c r="C26"/>
  <c r="I25"/>
  <c r="G25"/>
  <c r="C25"/>
  <c r="I24"/>
  <c r="G24"/>
  <c r="C24"/>
  <c r="I23"/>
  <c r="I22" s="1"/>
  <c r="G23"/>
  <c r="G22" s="1"/>
  <c r="C23"/>
  <c r="C22" s="1"/>
  <c r="I21"/>
  <c r="G21"/>
  <c r="E21"/>
  <c r="C21"/>
  <c r="I20"/>
  <c r="G20"/>
  <c r="E20"/>
  <c r="C20"/>
  <c r="I19"/>
  <c r="G19"/>
  <c r="E19"/>
  <c r="C19"/>
  <c r="I18"/>
  <c r="I17" s="1"/>
  <c r="G18"/>
  <c r="G17" s="1"/>
  <c r="E18"/>
  <c r="E17" s="1"/>
  <c r="C18"/>
  <c r="C17" s="1"/>
  <c r="I16"/>
  <c r="G16"/>
  <c r="E16"/>
  <c r="C16"/>
  <c r="B6"/>
  <c r="I10"/>
  <c r="G10"/>
  <c r="E10"/>
  <c r="C10"/>
  <c r="I15"/>
  <c r="G15"/>
  <c r="E15"/>
  <c r="C15"/>
  <c r="I14"/>
  <c r="G14"/>
  <c r="E14"/>
  <c r="C14"/>
  <c r="I13"/>
  <c r="I12" s="1"/>
  <c r="G13"/>
  <c r="G12" s="1"/>
  <c r="E13"/>
  <c r="E12" s="1"/>
  <c r="C13"/>
  <c r="C12" s="1"/>
  <c r="I8"/>
  <c r="G8"/>
  <c r="E8"/>
  <c r="C8"/>
  <c r="I9"/>
  <c r="G9"/>
  <c r="E9"/>
  <c r="C9"/>
  <c r="I7"/>
  <c r="I6" s="1"/>
  <c r="G7"/>
  <c r="G6" s="1"/>
  <c r="E7"/>
  <c r="E6" s="1"/>
  <c r="C7"/>
  <c r="C6" s="1"/>
  <c r="L17" i="1"/>
  <c r="J17"/>
  <c r="L16"/>
  <c r="J16"/>
  <c r="H16"/>
  <c r="F16"/>
  <c r="D16"/>
  <c r="L13"/>
  <c r="J13"/>
  <c r="L12"/>
  <c r="J12"/>
  <c r="H12"/>
  <c r="F12"/>
  <c r="D12"/>
  <c r="I27" i="2"/>
  <c r="G27"/>
  <c r="I26"/>
  <c r="G26"/>
  <c r="E26"/>
  <c r="C26"/>
  <c r="I25"/>
  <c r="G25"/>
  <c r="C25"/>
  <c r="I24"/>
  <c r="G24"/>
  <c r="E24"/>
  <c r="C24"/>
  <c r="I23"/>
  <c r="G23"/>
  <c r="E23"/>
  <c r="I22"/>
  <c r="G22"/>
  <c r="E22"/>
  <c r="C22"/>
  <c r="I21"/>
  <c r="G21"/>
  <c r="E21"/>
  <c r="C21"/>
  <c r="H19"/>
  <c r="I14"/>
  <c r="I13"/>
  <c r="I12"/>
  <c r="I11"/>
  <c r="I10"/>
  <c r="I9"/>
  <c r="I8"/>
  <c r="G14"/>
  <c r="G13"/>
  <c r="G12"/>
  <c r="G11"/>
  <c r="G10"/>
  <c r="G9"/>
  <c r="G8"/>
  <c r="E13"/>
  <c r="E11"/>
  <c r="E10"/>
  <c r="E9"/>
  <c r="E8"/>
  <c r="C13"/>
  <c r="C12"/>
  <c r="C11"/>
  <c r="C9"/>
  <c r="C8"/>
  <c r="H6"/>
  <c r="L10" i="1"/>
  <c r="J10"/>
  <c r="L9"/>
  <c r="J9"/>
  <c r="H9"/>
  <c r="F9"/>
  <c r="D9"/>
  <c r="L7"/>
  <c r="J7"/>
  <c r="H7"/>
  <c r="F7"/>
  <c r="D7"/>
</calcChain>
</file>

<file path=xl/sharedStrings.xml><?xml version="1.0" encoding="utf-8"?>
<sst xmlns="http://schemas.openxmlformats.org/spreadsheetml/2006/main" count="258" uniqueCount="64">
  <si>
    <t>Наименование с.п.</t>
  </si>
  <si>
    <t>Тарифы на тепловую энергию на отопление, тепловую энергию на ГВС производства ОАО "ЮЭСК" на 2012 год</t>
  </si>
  <si>
    <t>с. Никольское</t>
  </si>
  <si>
    <t>№, дата постановления РСТиЦ КК</t>
  </si>
  <si>
    <t>№ 380 от 19.12.2011 г.</t>
  </si>
  <si>
    <t>Экономически обоснованные тарифы</t>
  </si>
  <si>
    <t>Льготные тарифы для населения и исполнителей коммунальных услуг</t>
  </si>
  <si>
    <t>с 01.01.12 по 30.06.12</t>
  </si>
  <si>
    <t>без НДС</t>
  </si>
  <si>
    <t>с НДС</t>
  </si>
  <si>
    <t>руб./Гкал</t>
  </si>
  <si>
    <t>с 01.07.12 по 31.08.12</t>
  </si>
  <si>
    <t>с 01.09.12 по 31.12.12</t>
  </si>
  <si>
    <t>с 01.07.12 по 31.12.12</t>
  </si>
  <si>
    <t>№ 381 от 19.12.2011 г.</t>
  </si>
  <si>
    <t>руб./кВтч</t>
  </si>
  <si>
    <t>ГН</t>
  </si>
  <si>
    <t>СН2</t>
  </si>
  <si>
    <t>СН1</t>
  </si>
  <si>
    <t>НН</t>
  </si>
  <si>
    <t>Группа потребителей</t>
  </si>
  <si>
    <t>На период с 01.01.12 г. по 30.06.12 г.</t>
  </si>
  <si>
    <t>На период с 01.07.12 по 31.12.12</t>
  </si>
  <si>
    <t>Население (приравненные к населению)</t>
  </si>
  <si>
    <t>-</t>
  </si>
  <si>
    <t>Федеральные бюджетные потребители</t>
  </si>
  <si>
    <t>Прочие потребители</t>
  </si>
  <si>
    <t>МУП "Тепловодхоз" Усть-Камчатского с.п.</t>
  </si>
  <si>
    <t>ОАО "Оборонэнергосбыт" Усть-Камчатский ЭУ</t>
  </si>
  <si>
    <t>ОАО "Оборонэнергосбыт" Алеутский ЭУ</t>
  </si>
  <si>
    <t>ОАО "Оборонэнергосбыт" Соболевский ЭУ</t>
  </si>
  <si>
    <t>ОАО "Оборонэнергосбыт" Корякский округ</t>
  </si>
  <si>
    <t>№ 382 от 19.12.2011 г.</t>
  </si>
  <si>
    <t>№ 383 от 19.12.2011 г.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</si>
  <si>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</si>
  <si>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</si>
  <si>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</si>
  <si>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</si>
  <si>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</si>
  <si>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</si>
  <si>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Слаутное, с. Аянка</t>
  </si>
  <si>
    <t>с. Таловка</t>
  </si>
  <si>
    <t>с. Манилы, с. Каменское</t>
  </si>
  <si>
    <t>с. Тигиль</t>
  </si>
  <si>
    <t>с. Седанка</t>
  </si>
  <si>
    <t>Экономически обоснованные тарифы на электрическую энергию производства ОАО "ЮЭСК" на 2012 год
(Постановления РСТиЦ КК № 398 от 20.12.2011 г., 399 от 20.12.2011 г.)</t>
  </si>
  <si>
    <t>Энергоузел</t>
  </si>
  <si>
    <t>Алеутский ЭУ, в .т.ч:</t>
  </si>
  <si>
    <t>Усть-Камчатский ЭУ, в .т.ч:</t>
  </si>
  <si>
    <t>- стоимость электроэнергии</t>
  </si>
  <si>
    <t>- услуги по передаче</t>
  </si>
  <si>
    <t>- сбытовая надбавка</t>
  </si>
  <si>
    <t>Средне-Камчатский ЭУ, в .т.ч:</t>
  </si>
  <si>
    <t>- небаланс</t>
  </si>
  <si>
    <t>Соболевский ЭУ, в .т.ч:</t>
  </si>
  <si>
    <t>Старый Корякский округ, в .т.ч:</t>
  </si>
  <si>
    <t>Новый Корякский округ, в .т.ч:</t>
  </si>
  <si>
    <t>руб./м3</t>
  </si>
  <si>
    <t>С. Тигиль</t>
  </si>
  <si>
    <t>№ 285 от 28.10.2011 г.</t>
  </si>
  <si>
    <t>Тарифы на ГВС производства ОАО "ЮЭСК" на 2012 год</t>
  </si>
  <si>
    <t>МУП "ТВХ" Усть-Камчатского с.п.</t>
  </si>
  <si>
    <t>Население (электрическая энергия на отопление Тиличики)</t>
  </si>
  <si>
    <t>Отпускные (сниженные) тарифы на электрическую энергию производства ОАО "ЮЭСК" на 2012 год
(Постановления РСТиЦ КК № 440 от 21.12.2011 г., № 396 от 20.12.2011 г., 398 от 20.12.2011 г., № 449 от 29.12.2011 г.)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</si>
</sst>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0" zoomScaleNormal="80" zoomScaleSheetLayoutView="80" workbookViewId="0">
      <selection activeCell="B23" sqref="B23:C23"/>
    </sheetView>
  </sheetViews>
  <sheetFormatPr defaultRowHeight="12.75"/>
  <cols>
    <col min="1" max="1" width="58.140625" style="1" customWidth="1"/>
    <col min="2" max="9" width="11.7109375" style="1" customWidth="1"/>
    <col min="10" max="16384" width="9.140625" style="1"/>
  </cols>
  <sheetData>
    <row r="1" spans="1:9" ht="33" customHeight="1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>
      <c r="I2" s="2" t="s">
        <v>15</v>
      </c>
    </row>
    <row r="3" spans="1:9">
      <c r="A3" s="11" t="s">
        <v>20</v>
      </c>
      <c r="B3" s="15" t="s">
        <v>21</v>
      </c>
      <c r="C3" s="15"/>
      <c r="D3" s="15"/>
      <c r="E3" s="15"/>
      <c r="F3" s="15"/>
      <c r="G3" s="15"/>
      <c r="H3" s="15"/>
      <c r="I3" s="15"/>
    </row>
    <row r="4" spans="1:9">
      <c r="A4" s="11"/>
      <c r="B4" s="15" t="s">
        <v>16</v>
      </c>
      <c r="C4" s="15"/>
      <c r="D4" s="16" t="s">
        <v>18</v>
      </c>
      <c r="E4" s="17"/>
      <c r="F4" s="16" t="s">
        <v>17</v>
      </c>
      <c r="G4" s="17"/>
      <c r="H4" s="15" t="s">
        <v>19</v>
      </c>
      <c r="I4" s="15"/>
    </row>
    <row r="5" spans="1:9">
      <c r="A5" s="11"/>
      <c r="B5" s="5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</row>
    <row r="6" spans="1:9">
      <c r="A6" s="4" t="s">
        <v>23</v>
      </c>
      <c r="B6" s="12" t="s">
        <v>24</v>
      </c>
      <c r="C6" s="13"/>
      <c r="D6" s="12" t="s">
        <v>24</v>
      </c>
      <c r="E6" s="13"/>
      <c r="F6" s="12" t="s">
        <v>24</v>
      </c>
      <c r="G6" s="13"/>
      <c r="H6" s="6">
        <f>I6/1.18</f>
        <v>2.7118644067796613</v>
      </c>
      <c r="I6" s="6">
        <v>3.2</v>
      </c>
    </row>
    <row r="7" spans="1:9">
      <c r="A7" s="10" t="s">
        <v>62</v>
      </c>
      <c r="B7" s="12" t="s">
        <v>24</v>
      </c>
      <c r="C7" s="13"/>
      <c r="D7" s="12" t="s">
        <v>24</v>
      </c>
      <c r="E7" s="13"/>
      <c r="F7" s="12" t="s">
        <v>24</v>
      </c>
      <c r="G7" s="13"/>
      <c r="H7" s="6">
        <f>I7/1.18</f>
        <v>0.64406779661016955</v>
      </c>
      <c r="I7" s="6">
        <v>0.76</v>
      </c>
    </row>
    <row r="8" spans="1:9">
      <c r="A8" s="4" t="s">
        <v>25</v>
      </c>
      <c r="B8" s="6">
        <v>3.98</v>
      </c>
      <c r="C8" s="6">
        <f>B8*1.18</f>
        <v>4.6963999999999997</v>
      </c>
      <c r="D8" s="6">
        <v>4.2779999999999996</v>
      </c>
      <c r="E8" s="6">
        <f>D8*1.18</f>
        <v>5.0480399999999994</v>
      </c>
      <c r="F8" s="6">
        <v>4.6859999999999999</v>
      </c>
      <c r="G8" s="6">
        <f>F8*1.18</f>
        <v>5.5294799999999995</v>
      </c>
      <c r="H8" s="6">
        <v>5.3949999999999996</v>
      </c>
      <c r="I8" s="6">
        <f>H8*1.18</f>
        <v>6.3660999999999994</v>
      </c>
    </row>
    <row r="9" spans="1:9">
      <c r="A9" s="4" t="s">
        <v>26</v>
      </c>
      <c r="B9" s="6">
        <v>3.98</v>
      </c>
      <c r="C9" s="6">
        <f t="shared" ref="C9:E13" si="0">B9*1.18</f>
        <v>4.6963999999999997</v>
      </c>
      <c r="D9" s="6">
        <v>4.1390000000000002</v>
      </c>
      <c r="E9" s="6">
        <f t="shared" si="0"/>
        <v>4.8840199999999996</v>
      </c>
      <c r="F9" s="6">
        <v>4.1790000000000003</v>
      </c>
      <c r="G9" s="6">
        <f t="shared" ref="G9" si="1">F9*1.18</f>
        <v>4.9312199999999997</v>
      </c>
      <c r="H9" s="6">
        <v>4.2190000000000003</v>
      </c>
      <c r="I9" s="6">
        <f t="shared" ref="I9" si="2">H9*1.18</f>
        <v>4.9784199999999998</v>
      </c>
    </row>
    <row r="10" spans="1:9">
      <c r="A10" s="4" t="s">
        <v>27</v>
      </c>
      <c r="B10" s="12" t="s">
        <v>24</v>
      </c>
      <c r="C10" s="13"/>
      <c r="D10" s="6">
        <v>18.893999999999998</v>
      </c>
      <c r="E10" s="6">
        <f t="shared" si="0"/>
        <v>22.294919999999998</v>
      </c>
      <c r="F10" s="6">
        <v>18.893999999999998</v>
      </c>
      <c r="G10" s="6">
        <f t="shared" ref="G10" si="3">F10*1.18</f>
        <v>22.294919999999998</v>
      </c>
      <c r="H10" s="6">
        <v>18.893999999999998</v>
      </c>
      <c r="I10" s="6">
        <f t="shared" ref="I10" si="4">H10*1.18</f>
        <v>22.294919999999998</v>
      </c>
    </row>
    <row r="11" spans="1:9">
      <c r="A11" s="4" t="s">
        <v>28</v>
      </c>
      <c r="B11" s="6">
        <v>13.521000000000001</v>
      </c>
      <c r="C11" s="6">
        <f t="shared" si="0"/>
        <v>15.95478</v>
      </c>
      <c r="D11" s="6">
        <v>17.771999999999998</v>
      </c>
      <c r="E11" s="6">
        <f t="shared" si="0"/>
        <v>20.970959999999998</v>
      </c>
      <c r="F11" s="6">
        <v>17.899999999999999</v>
      </c>
      <c r="G11" s="6">
        <f t="shared" ref="G11" si="5">F11*1.18</f>
        <v>21.121999999999996</v>
      </c>
      <c r="H11" s="6">
        <v>20.29</v>
      </c>
      <c r="I11" s="6">
        <f t="shared" ref="I11" si="6">H11*1.18</f>
        <v>23.942199999999996</v>
      </c>
    </row>
    <row r="12" spans="1:9">
      <c r="A12" s="4" t="s">
        <v>29</v>
      </c>
      <c r="B12" s="6">
        <v>16.454000000000001</v>
      </c>
      <c r="C12" s="6">
        <f t="shared" si="0"/>
        <v>19.41572</v>
      </c>
      <c r="D12" s="12" t="s">
        <v>24</v>
      </c>
      <c r="E12" s="13"/>
      <c r="F12" s="6">
        <v>20.832000000000001</v>
      </c>
      <c r="G12" s="6">
        <f t="shared" ref="G12" si="7">F12*1.18</f>
        <v>24.581759999999999</v>
      </c>
      <c r="H12" s="6">
        <v>23.222000000000001</v>
      </c>
      <c r="I12" s="6">
        <f t="shared" ref="I12" si="8">H12*1.18</f>
        <v>27.401959999999999</v>
      </c>
    </row>
    <row r="13" spans="1:9">
      <c r="A13" s="4" t="s">
        <v>30</v>
      </c>
      <c r="B13" s="6">
        <v>7.8869999999999996</v>
      </c>
      <c r="C13" s="6">
        <f t="shared" si="0"/>
        <v>9.306659999999999</v>
      </c>
      <c r="D13" s="6">
        <v>12.138</v>
      </c>
      <c r="E13" s="6">
        <f t="shared" si="0"/>
        <v>14.322839999999999</v>
      </c>
      <c r="F13" s="6">
        <v>12.266</v>
      </c>
      <c r="G13" s="6">
        <f t="shared" ref="G13" si="9">F13*1.18</f>
        <v>14.473879999999999</v>
      </c>
      <c r="H13" s="6">
        <v>14.656000000000001</v>
      </c>
      <c r="I13" s="6">
        <f t="shared" ref="I13" si="10">H13*1.18</f>
        <v>17.294080000000001</v>
      </c>
    </row>
    <row r="14" spans="1:9">
      <c r="A14" s="4" t="s">
        <v>31</v>
      </c>
      <c r="B14" s="12" t="s">
        <v>24</v>
      </c>
      <c r="C14" s="13"/>
      <c r="D14" s="12" t="s">
        <v>24</v>
      </c>
      <c r="E14" s="13"/>
      <c r="F14" s="6">
        <v>17.606000000000002</v>
      </c>
      <c r="G14" s="6">
        <f t="shared" ref="G14" si="11">F14*1.18</f>
        <v>20.775079999999999</v>
      </c>
      <c r="H14" s="6">
        <v>19.995999999999999</v>
      </c>
      <c r="I14" s="6">
        <f t="shared" ref="I14" si="12">H14*1.18</f>
        <v>23.595279999999999</v>
      </c>
    </row>
    <row r="16" spans="1:9">
      <c r="A16" s="11" t="s">
        <v>20</v>
      </c>
      <c r="B16" s="15" t="s">
        <v>22</v>
      </c>
      <c r="C16" s="15"/>
      <c r="D16" s="15"/>
      <c r="E16" s="15"/>
      <c r="F16" s="15"/>
      <c r="G16" s="15"/>
      <c r="H16" s="15"/>
      <c r="I16" s="15"/>
    </row>
    <row r="17" spans="1:9">
      <c r="A17" s="11"/>
      <c r="B17" s="15" t="s">
        <v>16</v>
      </c>
      <c r="C17" s="15"/>
      <c r="D17" s="16" t="s">
        <v>18</v>
      </c>
      <c r="E17" s="17"/>
      <c r="F17" s="16" t="s">
        <v>17</v>
      </c>
      <c r="G17" s="17"/>
      <c r="H17" s="15" t="s">
        <v>19</v>
      </c>
      <c r="I17" s="15"/>
    </row>
    <row r="18" spans="1:9">
      <c r="A18" s="11"/>
      <c r="B18" s="5" t="s">
        <v>8</v>
      </c>
      <c r="C18" s="5" t="s">
        <v>9</v>
      </c>
      <c r="D18" s="5" t="s">
        <v>8</v>
      </c>
      <c r="E18" s="5" t="s">
        <v>9</v>
      </c>
      <c r="F18" s="5" t="s">
        <v>8</v>
      </c>
      <c r="G18" s="5" t="s">
        <v>9</v>
      </c>
      <c r="H18" s="5" t="s">
        <v>8</v>
      </c>
      <c r="I18" s="5" t="s">
        <v>9</v>
      </c>
    </row>
    <row r="19" spans="1:9">
      <c r="A19" s="4" t="s">
        <v>23</v>
      </c>
      <c r="B19" s="12" t="s">
        <v>24</v>
      </c>
      <c r="C19" s="13"/>
      <c r="D19" s="12" t="s">
        <v>24</v>
      </c>
      <c r="E19" s="13"/>
      <c r="F19" s="12" t="s">
        <v>24</v>
      </c>
      <c r="G19" s="13"/>
      <c r="H19" s="6">
        <f>I19/1.18</f>
        <v>2.8728813559322037</v>
      </c>
      <c r="I19" s="6">
        <v>3.39</v>
      </c>
    </row>
    <row r="20" spans="1:9">
      <c r="A20" s="10" t="s">
        <v>62</v>
      </c>
      <c r="B20" s="12" t="s">
        <v>24</v>
      </c>
      <c r="C20" s="13"/>
      <c r="D20" s="12" t="s">
        <v>24</v>
      </c>
      <c r="E20" s="13"/>
      <c r="F20" s="12" t="s">
        <v>24</v>
      </c>
      <c r="G20" s="13"/>
      <c r="H20" s="6">
        <f>I20/1.18</f>
        <v>0.67796610169491534</v>
      </c>
      <c r="I20" s="6">
        <v>0.8</v>
      </c>
    </row>
    <row r="21" spans="1:9">
      <c r="A21" s="4" t="s">
        <v>25</v>
      </c>
      <c r="B21" s="6">
        <v>3.1280000000000001</v>
      </c>
      <c r="C21" s="6">
        <f>B21*1.18</f>
        <v>3.6910400000000001</v>
      </c>
      <c r="D21" s="6">
        <v>4.165</v>
      </c>
      <c r="E21" s="6">
        <f>D21*1.18</f>
        <v>4.9146999999999998</v>
      </c>
      <c r="F21" s="6">
        <v>4.6040000000000001</v>
      </c>
      <c r="G21" s="6">
        <f>F21*1.18</f>
        <v>5.4327199999999998</v>
      </c>
      <c r="H21" s="6">
        <v>5.4480000000000004</v>
      </c>
      <c r="I21" s="6">
        <f>H21*1.18</f>
        <v>6.4286399999999997</v>
      </c>
    </row>
    <row r="22" spans="1:9">
      <c r="A22" s="4" t="s">
        <v>26</v>
      </c>
      <c r="B22" s="6">
        <v>3.1280000000000001</v>
      </c>
      <c r="C22" s="6">
        <f t="shared" ref="C22" si="13">B22*1.18</f>
        <v>3.6910400000000001</v>
      </c>
      <c r="D22" s="6">
        <v>4.165</v>
      </c>
      <c r="E22" s="6">
        <f t="shared" ref="E22" si="14">D22*1.18</f>
        <v>4.9146999999999998</v>
      </c>
      <c r="F22" s="6">
        <v>4.6040000000000001</v>
      </c>
      <c r="G22" s="6">
        <f t="shared" ref="G22:G27" si="15">F22*1.18</f>
        <v>5.4327199999999998</v>
      </c>
      <c r="H22" s="6">
        <v>4.8520000000000003</v>
      </c>
      <c r="I22" s="6">
        <f t="shared" ref="I22:I27" si="16">H22*1.18</f>
        <v>5.7253600000000002</v>
      </c>
    </row>
    <row r="23" spans="1:9">
      <c r="A23" s="4" t="s">
        <v>27</v>
      </c>
      <c r="B23" s="12" t="s">
        <v>24</v>
      </c>
      <c r="C23" s="13"/>
      <c r="D23" s="6">
        <v>18.759</v>
      </c>
      <c r="E23" s="6">
        <f t="shared" ref="E23" si="17">D23*1.18</f>
        <v>22.135619999999999</v>
      </c>
      <c r="F23" s="6">
        <v>18.759</v>
      </c>
      <c r="G23" s="6">
        <f t="shared" si="15"/>
        <v>22.135619999999999</v>
      </c>
      <c r="H23" s="6">
        <v>18.759</v>
      </c>
      <c r="I23" s="6">
        <f t="shared" si="16"/>
        <v>22.135619999999999</v>
      </c>
    </row>
    <row r="24" spans="1:9">
      <c r="A24" s="4" t="s">
        <v>28</v>
      </c>
      <c r="B24" s="6">
        <v>12.749000000000001</v>
      </c>
      <c r="C24" s="6">
        <f t="shared" ref="C24" si="18">B24*1.18</f>
        <v>15.04382</v>
      </c>
      <c r="D24" s="6">
        <v>17.515999999999998</v>
      </c>
      <c r="E24" s="6">
        <f t="shared" ref="E24" si="19">D24*1.18</f>
        <v>20.668879999999998</v>
      </c>
      <c r="F24" s="6">
        <v>17.623999999999999</v>
      </c>
      <c r="G24" s="6">
        <f t="shared" si="15"/>
        <v>20.796319999999998</v>
      </c>
      <c r="H24" s="6">
        <v>20.117000000000001</v>
      </c>
      <c r="I24" s="6">
        <f t="shared" si="16"/>
        <v>23.738060000000001</v>
      </c>
    </row>
    <row r="25" spans="1:9">
      <c r="A25" s="4" t="s">
        <v>29</v>
      </c>
      <c r="B25" s="6">
        <v>16.387</v>
      </c>
      <c r="C25" s="6">
        <f t="shared" ref="C25" si="20">B25*1.18</f>
        <v>19.336659999999998</v>
      </c>
      <c r="D25" s="12" t="s">
        <v>24</v>
      </c>
      <c r="E25" s="13"/>
      <c r="F25" s="6">
        <v>21.262</v>
      </c>
      <c r="G25" s="6">
        <f t="shared" si="15"/>
        <v>25.08916</v>
      </c>
      <c r="H25" s="6">
        <v>23.754999999999999</v>
      </c>
      <c r="I25" s="6">
        <f t="shared" si="16"/>
        <v>28.030899999999999</v>
      </c>
    </row>
    <row r="26" spans="1:9">
      <c r="A26" s="4" t="s">
        <v>30</v>
      </c>
      <c r="B26" s="6">
        <v>8.1739999999999995</v>
      </c>
      <c r="C26" s="6">
        <f t="shared" ref="C26" si="21">B26*1.18</f>
        <v>9.6453199999999981</v>
      </c>
      <c r="D26" s="6">
        <v>12.942</v>
      </c>
      <c r="E26" s="6">
        <f t="shared" ref="E26" si="22">D26*1.18</f>
        <v>15.271559999999999</v>
      </c>
      <c r="F26" s="6">
        <v>13.048999999999999</v>
      </c>
      <c r="G26" s="6">
        <f t="shared" si="15"/>
        <v>15.397819999999999</v>
      </c>
      <c r="H26" s="6">
        <v>15.542</v>
      </c>
      <c r="I26" s="6">
        <f t="shared" si="16"/>
        <v>18.339559999999999</v>
      </c>
    </row>
    <row r="27" spans="1:9">
      <c r="A27" s="4" t="s">
        <v>31</v>
      </c>
      <c r="B27" s="12" t="s">
        <v>24</v>
      </c>
      <c r="C27" s="13"/>
      <c r="D27" s="12" t="s">
        <v>24</v>
      </c>
      <c r="E27" s="13"/>
      <c r="F27" s="6">
        <v>19.846</v>
      </c>
      <c r="G27" s="6">
        <f t="shared" si="15"/>
        <v>23.418279999999999</v>
      </c>
      <c r="H27" s="6">
        <v>22.338999999999999</v>
      </c>
      <c r="I27" s="6">
        <f t="shared" si="16"/>
        <v>26.360019999999999</v>
      </c>
    </row>
  </sheetData>
  <mergeCells count="33">
    <mergeCell ref="F7:G7"/>
    <mergeCell ref="B20:C20"/>
    <mergeCell ref="D20:E20"/>
    <mergeCell ref="F20:G20"/>
    <mergeCell ref="D25:E25"/>
    <mergeCell ref="F19:G19"/>
    <mergeCell ref="D27:E27"/>
    <mergeCell ref="B14:C14"/>
    <mergeCell ref="B27:C27"/>
    <mergeCell ref="B19:C19"/>
    <mergeCell ref="D19:E19"/>
    <mergeCell ref="B23:C23"/>
    <mergeCell ref="B16:I16"/>
    <mergeCell ref="B17:C17"/>
    <mergeCell ref="D17:E17"/>
    <mergeCell ref="F17:G17"/>
    <mergeCell ref="H17:I17"/>
    <mergeCell ref="A16:A18"/>
    <mergeCell ref="B6:C6"/>
    <mergeCell ref="D6:E6"/>
    <mergeCell ref="A1:I1"/>
    <mergeCell ref="A3:A5"/>
    <mergeCell ref="B3:I3"/>
    <mergeCell ref="B4:C4"/>
    <mergeCell ref="F4:G4"/>
    <mergeCell ref="H4:I4"/>
    <mergeCell ref="D4:E4"/>
    <mergeCell ref="F6:G6"/>
    <mergeCell ref="B10:C10"/>
    <mergeCell ref="D12:E12"/>
    <mergeCell ref="D14:E14"/>
    <mergeCell ref="B7:C7"/>
    <mergeCell ref="D7:E7"/>
  </mergeCells>
  <pageMargins left="0.31" right="0.33" top="0.27" bottom="0.74803149606299213" header="0.31496062992125984" footer="0.31496062992125984"/>
  <pageSetup paperSize="9" scale="9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80" zoomScaleNormal="80" zoomScaleSheetLayoutView="80" workbookViewId="0">
      <selection activeCell="F23" sqref="F23"/>
    </sheetView>
  </sheetViews>
  <sheetFormatPr defaultRowHeight="12.75"/>
  <cols>
    <col min="1" max="1" width="33.140625" style="1" customWidth="1"/>
    <col min="2" max="9" width="11.7109375" style="1" customWidth="1"/>
    <col min="10" max="16384" width="9.140625" style="1"/>
  </cols>
  <sheetData>
    <row r="1" spans="1:9" ht="33" customHeight="1">
      <c r="A1" s="14" t="s">
        <v>45</v>
      </c>
      <c r="B1" s="14"/>
      <c r="C1" s="14"/>
      <c r="D1" s="14"/>
      <c r="E1" s="14"/>
      <c r="F1" s="14"/>
      <c r="G1" s="14"/>
      <c r="H1" s="14"/>
      <c r="I1" s="14"/>
    </row>
    <row r="2" spans="1:9">
      <c r="I2" s="2" t="s">
        <v>15</v>
      </c>
    </row>
    <row r="3" spans="1:9">
      <c r="A3" s="11" t="s">
        <v>46</v>
      </c>
      <c r="B3" s="15" t="s">
        <v>21</v>
      </c>
      <c r="C3" s="15"/>
      <c r="D3" s="15"/>
      <c r="E3" s="15"/>
      <c r="F3" s="15"/>
      <c r="G3" s="15"/>
      <c r="H3" s="15"/>
      <c r="I3" s="15"/>
    </row>
    <row r="4" spans="1:9">
      <c r="A4" s="11"/>
      <c r="B4" s="15" t="s">
        <v>16</v>
      </c>
      <c r="C4" s="15"/>
      <c r="D4" s="16" t="s">
        <v>18</v>
      </c>
      <c r="E4" s="17"/>
      <c r="F4" s="16" t="s">
        <v>17</v>
      </c>
      <c r="G4" s="17"/>
      <c r="H4" s="15" t="s">
        <v>19</v>
      </c>
      <c r="I4" s="15"/>
    </row>
    <row r="5" spans="1:9">
      <c r="A5" s="11"/>
      <c r="B5" s="5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</row>
    <row r="6" spans="1:9">
      <c r="A6" s="8" t="s">
        <v>48</v>
      </c>
      <c r="B6" s="9">
        <f>B7+B8+B9+B10</f>
        <v>13.521000000000001</v>
      </c>
      <c r="C6" s="9">
        <f t="shared" ref="C6:I6" si="0">C7+C8+C9+C10</f>
        <v>15.95478</v>
      </c>
      <c r="D6" s="9">
        <f t="shared" si="0"/>
        <v>17.771999999999998</v>
      </c>
      <c r="E6" s="9">
        <f t="shared" si="0"/>
        <v>20.970959999999998</v>
      </c>
      <c r="F6" s="9">
        <f t="shared" si="0"/>
        <v>17.899999999999999</v>
      </c>
      <c r="G6" s="9">
        <f t="shared" si="0"/>
        <v>21.121999999999996</v>
      </c>
      <c r="H6" s="9">
        <f t="shared" si="0"/>
        <v>20.29</v>
      </c>
      <c r="I6" s="9">
        <f t="shared" si="0"/>
        <v>23.942199999999996</v>
      </c>
    </row>
    <row r="7" spans="1:9">
      <c r="A7" s="7" t="s">
        <v>49</v>
      </c>
      <c r="B7" s="6">
        <v>13.521000000000001</v>
      </c>
      <c r="C7" s="6">
        <f>B7*1.18</f>
        <v>15.95478</v>
      </c>
      <c r="D7" s="6">
        <v>13.521000000000001</v>
      </c>
      <c r="E7" s="6">
        <f>D7*1.18</f>
        <v>15.95478</v>
      </c>
      <c r="F7" s="6">
        <v>13.521000000000001</v>
      </c>
      <c r="G7" s="6">
        <f>F7*1.18</f>
        <v>15.95478</v>
      </c>
      <c r="H7" s="6">
        <v>13.521000000000001</v>
      </c>
      <c r="I7" s="6">
        <f>H7*1.18</f>
        <v>15.95478</v>
      </c>
    </row>
    <row r="8" spans="1:9">
      <c r="A8" s="7" t="s">
        <v>50</v>
      </c>
      <c r="B8" s="6">
        <v>0</v>
      </c>
      <c r="C8" s="6">
        <f>B8*1.18</f>
        <v>0</v>
      </c>
      <c r="D8" s="6">
        <v>2.113</v>
      </c>
      <c r="E8" s="6">
        <f>D8*1.18</f>
        <v>2.4933399999999999</v>
      </c>
      <c r="F8" s="6">
        <v>2.2410000000000001</v>
      </c>
      <c r="G8" s="6">
        <f>F8*1.18</f>
        <v>2.64438</v>
      </c>
      <c r="H8" s="6">
        <v>4.6310000000000002</v>
      </c>
      <c r="I8" s="6">
        <f>H8*1.18</f>
        <v>5.4645799999999998</v>
      </c>
    </row>
    <row r="9" spans="1:9">
      <c r="A9" s="7" t="s">
        <v>51</v>
      </c>
      <c r="B9" s="6">
        <v>0</v>
      </c>
      <c r="C9" s="6">
        <f>B9*1.18</f>
        <v>0</v>
      </c>
      <c r="D9" s="6">
        <v>2.1379999999999999</v>
      </c>
      <c r="E9" s="6">
        <f>D9*1.18</f>
        <v>2.52284</v>
      </c>
      <c r="F9" s="6">
        <v>2.1379999999999999</v>
      </c>
      <c r="G9" s="6">
        <f>F9*1.18</f>
        <v>2.52284</v>
      </c>
      <c r="H9" s="6">
        <v>2.1379999999999999</v>
      </c>
      <c r="I9" s="6">
        <f>H9*1.18</f>
        <v>2.52284</v>
      </c>
    </row>
    <row r="10" spans="1:9">
      <c r="A10" s="7" t="s">
        <v>53</v>
      </c>
      <c r="B10" s="6">
        <v>0</v>
      </c>
      <c r="C10" s="6">
        <f>B10*1.18</f>
        <v>0</v>
      </c>
      <c r="D10" s="6">
        <v>0</v>
      </c>
      <c r="E10" s="6">
        <f>D10*1.18</f>
        <v>0</v>
      </c>
      <c r="F10" s="6">
        <v>0</v>
      </c>
      <c r="G10" s="6">
        <f>F10*1.18</f>
        <v>0</v>
      </c>
      <c r="H10" s="6">
        <v>0</v>
      </c>
      <c r="I10" s="6">
        <f>H10*1.18</f>
        <v>0</v>
      </c>
    </row>
    <row r="11" spans="1:9">
      <c r="A11" s="8" t="s">
        <v>61</v>
      </c>
      <c r="B11" s="18" t="s">
        <v>24</v>
      </c>
      <c r="C11" s="19"/>
      <c r="D11" s="9">
        <v>18.893999999999998</v>
      </c>
      <c r="E11" s="9">
        <f>D11*1.18</f>
        <v>22.294919999999998</v>
      </c>
      <c r="F11" s="9">
        <v>18.893999999999998</v>
      </c>
      <c r="G11" s="9">
        <f>F11*1.18</f>
        <v>22.294919999999998</v>
      </c>
      <c r="H11" s="9">
        <v>18.893999999999998</v>
      </c>
      <c r="I11" s="9">
        <f>H11*1.18</f>
        <v>22.294919999999998</v>
      </c>
    </row>
    <row r="12" spans="1:9">
      <c r="A12" s="8" t="s">
        <v>52</v>
      </c>
      <c r="B12" s="9">
        <f>B13+B14+B15+B16</f>
        <v>12.93</v>
      </c>
      <c r="C12" s="9">
        <f t="shared" ref="C12" si="1">C13+C14+C15+C16</f>
        <v>15.257399999999999</v>
      </c>
      <c r="D12" s="9">
        <f t="shared" ref="D12" si="2">D13+D14+D15+D16</f>
        <v>17.180999999999997</v>
      </c>
      <c r="E12" s="9">
        <f t="shared" ref="E12" si="3">E13+E14+E15+E16</f>
        <v>20.273579999999999</v>
      </c>
      <c r="F12" s="9">
        <f t="shared" ref="F12" si="4">F13+F14+F15+F16</f>
        <v>17.307999999999996</v>
      </c>
      <c r="G12" s="9">
        <f t="shared" ref="G12" si="5">G13+G14+G15+G16</f>
        <v>20.423439999999996</v>
      </c>
      <c r="H12" s="9">
        <f t="shared" ref="H12" si="6">H13+H14+H15+H16</f>
        <v>19.697999999999997</v>
      </c>
      <c r="I12" s="9">
        <f t="shared" ref="I12" si="7">I13+I14+I15+I16</f>
        <v>23.243639999999996</v>
      </c>
    </row>
    <row r="13" spans="1:9">
      <c r="A13" s="7" t="s">
        <v>49</v>
      </c>
      <c r="B13" s="6">
        <v>12.93</v>
      </c>
      <c r="C13" s="6">
        <f>B13*1.18</f>
        <v>15.257399999999999</v>
      </c>
      <c r="D13" s="6">
        <v>12.93</v>
      </c>
      <c r="E13" s="6">
        <f>D13*1.18</f>
        <v>15.257399999999999</v>
      </c>
      <c r="F13" s="6">
        <v>12.93</v>
      </c>
      <c r="G13" s="6">
        <f>F13*1.18</f>
        <v>15.257399999999999</v>
      </c>
      <c r="H13" s="6">
        <v>12.93</v>
      </c>
      <c r="I13" s="6">
        <f>H13*1.18</f>
        <v>15.257399999999999</v>
      </c>
    </row>
    <row r="14" spans="1:9">
      <c r="A14" s="7" t="s">
        <v>50</v>
      </c>
      <c r="B14" s="6">
        <v>0</v>
      </c>
      <c r="C14" s="6">
        <f>B14*1.18</f>
        <v>0</v>
      </c>
      <c r="D14" s="6">
        <v>2.113</v>
      </c>
      <c r="E14" s="6">
        <f>D14*1.18</f>
        <v>2.4933399999999999</v>
      </c>
      <c r="F14" s="6">
        <v>2.2410000000000001</v>
      </c>
      <c r="G14" s="6">
        <f>F14*1.18</f>
        <v>2.64438</v>
      </c>
      <c r="H14" s="6">
        <v>4.6310000000000002</v>
      </c>
      <c r="I14" s="6">
        <f>H14*1.18</f>
        <v>5.4645799999999998</v>
      </c>
    </row>
    <row r="15" spans="1:9">
      <c r="A15" s="7" t="s">
        <v>51</v>
      </c>
      <c r="B15" s="6">
        <v>0</v>
      </c>
      <c r="C15" s="6">
        <f>B15*1.18</f>
        <v>0</v>
      </c>
      <c r="D15" s="6">
        <v>2.1379999999999999</v>
      </c>
      <c r="E15" s="6">
        <f>D15*1.18</f>
        <v>2.52284</v>
      </c>
      <c r="F15" s="6">
        <v>2.1379999999999999</v>
      </c>
      <c r="G15" s="6">
        <f>F15*1.18</f>
        <v>2.52284</v>
      </c>
      <c r="H15" s="6">
        <v>2.1379999999999999</v>
      </c>
      <c r="I15" s="6">
        <f>H15*1.18</f>
        <v>2.52284</v>
      </c>
    </row>
    <row r="16" spans="1:9">
      <c r="A16" s="7" t="s">
        <v>53</v>
      </c>
      <c r="B16" s="6">
        <v>0</v>
      </c>
      <c r="C16" s="6">
        <f>B16*1.18</f>
        <v>0</v>
      </c>
      <c r="D16" s="6">
        <v>0</v>
      </c>
      <c r="E16" s="6">
        <f>D16*1.18</f>
        <v>0</v>
      </c>
      <c r="F16" s="6">
        <v>-1E-3</v>
      </c>
      <c r="G16" s="6">
        <f>F16*1.18</f>
        <v>-1.1800000000000001E-3</v>
      </c>
      <c r="H16" s="6">
        <v>-1E-3</v>
      </c>
      <c r="I16" s="6">
        <f>H16*1.18</f>
        <v>-1.1800000000000001E-3</v>
      </c>
    </row>
    <row r="17" spans="1:9">
      <c r="A17" s="8" t="s">
        <v>54</v>
      </c>
      <c r="B17" s="9">
        <f>B18+B19+B20+B21</f>
        <v>7.8869999999999996</v>
      </c>
      <c r="C17" s="9">
        <f t="shared" ref="C17" si="8">C18+C19+C20+C21</f>
        <v>9.306659999999999</v>
      </c>
      <c r="D17" s="9">
        <f t="shared" ref="D17" si="9">D18+D19+D20+D21</f>
        <v>12.138</v>
      </c>
      <c r="E17" s="9">
        <f t="shared" ref="E17" si="10">E18+E19+E20+E21</f>
        <v>14.322839999999999</v>
      </c>
      <c r="F17" s="9">
        <f t="shared" ref="F17" si="11">F18+F19+F20+F21</f>
        <v>12.266</v>
      </c>
      <c r="G17" s="9">
        <f t="shared" ref="G17" si="12">G18+G19+G20+G21</f>
        <v>14.473879999999999</v>
      </c>
      <c r="H17" s="9">
        <f t="shared" ref="H17" si="13">H18+H19+H20+H21</f>
        <v>14.656000000000001</v>
      </c>
      <c r="I17" s="9">
        <f t="shared" ref="I17" si="14">I18+I19+I20+I21</f>
        <v>17.294079999999997</v>
      </c>
    </row>
    <row r="18" spans="1:9">
      <c r="A18" s="7" t="s">
        <v>49</v>
      </c>
      <c r="B18" s="6">
        <v>7.8869999999999996</v>
      </c>
      <c r="C18" s="6">
        <f>B18*1.18</f>
        <v>9.306659999999999</v>
      </c>
      <c r="D18" s="6">
        <v>7.8869999999999996</v>
      </c>
      <c r="E18" s="6">
        <f>D18*1.18</f>
        <v>9.306659999999999</v>
      </c>
      <c r="F18" s="6">
        <v>7.8869999999999996</v>
      </c>
      <c r="G18" s="6">
        <f>F18*1.18</f>
        <v>9.306659999999999</v>
      </c>
      <c r="H18" s="6">
        <v>7.8869999999999996</v>
      </c>
      <c r="I18" s="6">
        <f>H18*1.18</f>
        <v>9.306659999999999</v>
      </c>
    </row>
    <row r="19" spans="1:9">
      <c r="A19" s="7" t="s">
        <v>50</v>
      </c>
      <c r="B19" s="6">
        <v>0</v>
      </c>
      <c r="C19" s="6">
        <f>B19*1.18</f>
        <v>0</v>
      </c>
      <c r="D19" s="6">
        <v>2.113</v>
      </c>
      <c r="E19" s="6">
        <f>D19*1.18</f>
        <v>2.4933399999999999</v>
      </c>
      <c r="F19" s="6">
        <v>2.2410000000000001</v>
      </c>
      <c r="G19" s="6">
        <f>F19*1.18</f>
        <v>2.64438</v>
      </c>
      <c r="H19" s="6">
        <v>4.6310000000000002</v>
      </c>
      <c r="I19" s="6">
        <f>H19*1.18</f>
        <v>5.4645799999999998</v>
      </c>
    </row>
    <row r="20" spans="1:9">
      <c r="A20" s="7" t="s">
        <v>51</v>
      </c>
      <c r="B20" s="6">
        <v>0</v>
      </c>
      <c r="C20" s="6">
        <f>B20*1.18</f>
        <v>0</v>
      </c>
      <c r="D20" s="6">
        <v>2.1379999999999999</v>
      </c>
      <c r="E20" s="6">
        <f>D20*1.18</f>
        <v>2.52284</v>
      </c>
      <c r="F20" s="6">
        <v>2.1379999999999999</v>
      </c>
      <c r="G20" s="6">
        <f>F20*1.18</f>
        <v>2.52284</v>
      </c>
      <c r="H20" s="6">
        <v>2.1379999999999999</v>
      </c>
      <c r="I20" s="6">
        <f>H20*1.18</f>
        <v>2.52284</v>
      </c>
    </row>
    <row r="21" spans="1:9">
      <c r="A21" s="7" t="s">
        <v>53</v>
      </c>
      <c r="B21" s="6">
        <v>0</v>
      </c>
      <c r="C21" s="6">
        <f>B21*1.18</f>
        <v>0</v>
      </c>
      <c r="D21" s="6">
        <v>0</v>
      </c>
      <c r="E21" s="6">
        <f>D21*1.18</f>
        <v>0</v>
      </c>
      <c r="F21" s="6">
        <v>0</v>
      </c>
      <c r="G21" s="6">
        <f>F21*1.18</f>
        <v>0</v>
      </c>
      <c r="H21" s="6">
        <v>0</v>
      </c>
      <c r="I21" s="6">
        <f>H21*1.18</f>
        <v>0</v>
      </c>
    </row>
    <row r="22" spans="1:9">
      <c r="A22" s="8" t="s">
        <v>47</v>
      </c>
      <c r="B22" s="9">
        <f>B23+B24+B25+B26</f>
        <v>16.454000000000001</v>
      </c>
      <c r="C22" s="9">
        <f t="shared" ref="C22" si="15">C23+C24+C25+C26</f>
        <v>19.41572</v>
      </c>
      <c r="D22" s="18" t="s">
        <v>24</v>
      </c>
      <c r="E22" s="19"/>
      <c r="F22" s="9">
        <f>F23+F24+F25+F26</f>
        <v>20.831999999999997</v>
      </c>
      <c r="G22" s="9">
        <f t="shared" ref="G22" si="16">G23+G24+G25+G26</f>
        <v>24.581759999999996</v>
      </c>
      <c r="H22" s="9">
        <f>H23+H24+H25+H26</f>
        <v>23.221999999999998</v>
      </c>
      <c r="I22" s="9">
        <f t="shared" ref="I22" si="17">I23+I24+I25+I26</f>
        <v>27.401959999999995</v>
      </c>
    </row>
    <row r="23" spans="1:9">
      <c r="A23" s="7" t="s">
        <v>49</v>
      </c>
      <c r="B23" s="6">
        <v>16.454000000000001</v>
      </c>
      <c r="C23" s="6">
        <f>B23*1.18</f>
        <v>19.41572</v>
      </c>
      <c r="D23" s="12" t="s">
        <v>24</v>
      </c>
      <c r="E23" s="13"/>
      <c r="F23" s="6">
        <v>16.454000000000001</v>
      </c>
      <c r="G23" s="6">
        <f>F23*1.18</f>
        <v>19.41572</v>
      </c>
      <c r="H23" s="6">
        <v>16.454000000000001</v>
      </c>
      <c r="I23" s="6">
        <f>H23*1.18</f>
        <v>19.41572</v>
      </c>
    </row>
    <row r="24" spans="1:9">
      <c r="A24" s="7" t="s">
        <v>50</v>
      </c>
      <c r="B24" s="6">
        <v>0</v>
      </c>
      <c r="C24" s="6">
        <f>B24*1.18</f>
        <v>0</v>
      </c>
      <c r="D24" s="12" t="s">
        <v>24</v>
      </c>
      <c r="E24" s="13"/>
      <c r="F24" s="6">
        <v>2.2410000000000001</v>
      </c>
      <c r="G24" s="6">
        <f>F24*1.18</f>
        <v>2.64438</v>
      </c>
      <c r="H24" s="6">
        <v>4.6310000000000002</v>
      </c>
      <c r="I24" s="6">
        <f>H24*1.18</f>
        <v>5.4645799999999998</v>
      </c>
    </row>
    <row r="25" spans="1:9">
      <c r="A25" s="7" t="s">
        <v>51</v>
      </c>
      <c r="B25" s="6">
        <v>0</v>
      </c>
      <c r="C25" s="6">
        <f>B25*1.18</f>
        <v>0</v>
      </c>
      <c r="D25" s="12" t="s">
        <v>24</v>
      </c>
      <c r="E25" s="13"/>
      <c r="F25" s="6">
        <v>2.1379999999999999</v>
      </c>
      <c r="G25" s="6">
        <f>F25*1.18</f>
        <v>2.52284</v>
      </c>
      <c r="H25" s="6">
        <v>2.1379999999999999</v>
      </c>
      <c r="I25" s="6">
        <f>H25*1.18</f>
        <v>2.52284</v>
      </c>
    </row>
    <row r="26" spans="1:9">
      <c r="A26" s="7" t="s">
        <v>53</v>
      </c>
      <c r="B26" s="6">
        <v>0</v>
      </c>
      <c r="C26" s="6">
        <f>B26*1.18</f>
        <v>0</v>
      </c>
      <c r="D26" s="12" t="s">
        <v>24</v>
      </c>
      <c r="E26" s="13"/>
      <c r="F26" s="6">
        <v>-1E-3</v>
      </c>
      <c r="G26" s="6">
        <f>F26*1.18</f>
        <v>-1.1800000000000001E-3</v>
      </c>
      <c r="H26" s="6">
        <v>-1E-3</v>
      </c>
      <c r="I26" s="6">
        <f>H26*1.18</f>
        <v>-1.1800000000000001E-3</v>
      </c>
    </row>
    <row r="27" spans="1:9">
      <c r="A27" s="8" t="s">
        <v>55</v>
      </c>
      <c r="B27" s="9">
        <f>B28+B29+B30+B31</f>
        <v>13.228</v>
      </c>
      <c r="C27" s="9">
        <f t="shared" ref="C27" si="18">C28+C29+C30+C31</f>
        <v>15.609039999999998</v>
      </c>
      <c r="D27" s="18" t="s">
        <v>24</v>
      </c>
      <c r="E27" s="19"/>
      <c r="F27" s="9">
        <f>F28+F29+F30+F31</f>
        <v>17.605999999999998</v>
      </c>
      <c r="G27" s="9">
        <f t="shared" ref="G27" si="19">G28+G29+G30+G31</f>
        <v>20.775079999999996</v>
      </c>
      <c r="H27" s="9">
        <f>H28+H29+H30+H31</f>
        <v>19.995999999999999</v>
      </c>
      <c r="I27" s="9">
        <f t="shared" ref="I27" si="20">I28+I29+I30+I31</f>
        <v>23.595279999999995</v>
      </c>
    </row>
    <row r="28" spans="1:9">
      <c r="A28" s="7" t="s">
        <v>49</v>
      </c>
      <c r="B28" s="6">
        <v>13.228</v>
      </c>
      <c r="C28" s="6">
        <f>B28*1.18</f>
        <v>15.609039999999998</v>
      </c>
      <c r="D28" s="12" t="s">
        <v>24</v>
      </c>
      <c r="E28" s="13"/>
      <c r="F28" s="6">
        <v>13.228</v>
      </c>
      <c r="G28" s="6">
        <f>F28*1.18</f>
        <v>15.609039999999998</v>
      </c>
      <c r="H28" s="6">
        <v>13.228</v>
      </c>
      <c r="I28" s="6">
        <f>H28*1.18</f>
        <v>15.609039999999998</v>
      </c>
    </row>
    <row r="29" spans="1:9">
      <c r="A29" s="7" t="s">
        <v>50</v>
      </c>
      <c r="B29" s="6">
        <v>0</v>
      </c>
      <c r="C29" s="6">
        <f>B29*1.18</f>
        <v>0</v>
      </c>
      <c r="D29" s="12" t="s">
        <v>24</v>
      </c>
      <c r="E29" s="13"/>
      <c r="F29" s="6">
        <v>2.2410000000000001</v>
      </c>
      <c r="G29" s="6">
        <f>F29*1.18</f>
        <v>2.64438</v>
      </c>
      <c r="H29" s="6">
        <v>4.6310000000000002</v>
      </c>
      <c r="I29" s="6">
        <f>H29*1.18</f>
        <v>5.4645799999999998</v>
      </c>
    </row>
    <row r="30" spans="1:9">
      <c r="A30" s="7" t="s">
        <v>51</v>
      </c>
      <c r="B30" s="6">
        <v>0</v>
      </c>
      <c r="C30" s="6">
        <f>B30*1.18</f>
        <v>0</v>
      </c>
      <c r="D30" s="12" t="s">
        <v>24</v>
      </c>
      <c r="E30" s="13"/>
      <c r="F30" s="6">
        <v>2.1379999999999999</v>
      </c>
      <c r="G30" s="6">
        <f>F30*1.18</f>
        <v>2.52284</v>
      </c>
      <c r="H30" s="6">
        <v>2.1379999999999999</v>
      </c>
      <c r="I30" s="6">
        <f>H30*1.18</f>
        <v>2.52284</v>
      </c>
    </row>
    <row r="31" spans="1:9">
      <c r="A31" s="7" t="s">
        <v>53</v>
      </c>
      <c r="B31" s="6">
        <v>0</v>
      </c>
      <c r="C31" s="6">
        <f>B31*1.18</f>
        <v>0</v>
      </c>
      <c r="D31" s="12" t="s">
        <v>24</v>
      </c>
      <c r="E31" s="13"/>
      <c r="F31" s="6">
        <v>-1E-3</v>
      </c>
      <c r="G31" s="6">
        <f>F31*1.18</f>
        <v>-1.1800000000000001E-3</v>
      </c>
      <c r="H31" s="6">
        <v>-1E-3</v>
      </c>
      <c r="I31" s="6">
        <f>H31*1.18</f>
        <v>-1.1800000000000001E-3</v>
      </c>
    </row>
    <row r="32" spans="1:9">
      <c r="A32" s="8" t="s">
        <v>56</v>
      </c>
      <c r="B32" s="9">
        <f>B33+B34+B35+B36</f>
        <v>13.228</v>
      </c>
      <c r="C32" s="9">
        <f t="shared" ref="C32" si="21">C33+C34+C35+C36</f>
        <v>15.609039999999998</v>
      </c>
      <c r="D32" s="18" t="s">
        <v>24</v>
      </c>
      <c r="E32" s="19"/>
      <c r="F32" s="9">
        <f>F33+F34+F35+F36</f>
        <v>17.606000000000002</v>
      </c>
      <c r="G32" s="9">
        <f t="shared" ref="G32" si="22">G33+G34+G35+G36</f>
        <v>20.775079999999999</v>
      </c>
      <c r="H32" s="9">
        <f>H33+H34+H35+H36</f>
        <v>19.995999999999999</v>
      </c>
      <c r="I32" s="9">
        <f t="shared" ref="I32" si="23">I33+I34+I35+I36</f>
        <v>23.595279999999999</v>
      </c>
    </row>
    <row r="33" spans="1:9">
      <c r="A33" s="7" t="s">
        <v>49</v>
      </c>
      <c r="B33" s="6">
        <v>13.228</v>
      </c>
      <c r="C33" s="6">
        <f>B33*1.18</f>
        <v>15.609039999999998</v>
      </c>
      <c r="D33" s="12" t="s">
        <v>24</v>
      </c>
      <c r="E33" s="13"/>
      <c r="F33" s="6">
        <v>13.228</v>
      </c>
      <c r="G33" s="6">
        <f>F33*1.18</f>
        <v>15.609039999999998</v>
      </c>
      <c r="H33" s="6">
        <v>13.228</v>
      </c>
      <c r="I33" s="6">
        <f>H33*1.18</f>
        <v>15.609039999999998</v>
      </c>
    </row>
    <row r="34" spans="1:9">
      <c r="A34" s="7" t="s">
        <v>50</v>
      </c>
      <c r="B34" s="6">
        <v>0</v>
      </c>
      <c r="C34" s="6">
        <f>B34*1.18</f>
        <v>0</v>
      </c>
      <c r="D34" s="12" t="s">
        <v>24</v>
      </c>
      <c r="E34" s="13"/>
      <c r="F34" s="6">
        <v>4.3780000000000001</v>
      </c>
      <c r="G34" s="6">
        <f>F34*1.18</f>
        <v>5.1660399999999997</v>
      </c>
      <c r="H34" s="6">
        <v>6.7679999999999998</v>
      </c>
      <c r="I34" s="6">
        <f>H34*1.18</f>
        <v>7.9862399999999996</v>
      </c>
    </row>
    <row r="35" spans="1:9">
      <c r="A35" s="7" t="s">
        <v>51</v>
      </c>
      <c r="B35" s="6">
        <v>0</v>
      </c>
      <c r="C35" s="6">
        <f>B35*1.18</f>
        <v>0</v>
      </c>
      <c r="D35" s="12" t="s">
        <v>24</v>
      </c>
      <c r="E35" s="13"/>
      <c r="F35" s="6">
        <v>0</v>
      </c>
      <c r="G35" s="6">
        <f>F35*1.18</f>
        <v>0</v>
      </c>
      <c r="H35" s="6">
        <v>0</v>
      </c>
      <c r="I35" s="6">
        <f>H35*1.18</f>
        <v>0</v>
      </c>
    </row>
    <row r="36" spans="1:9">
      <c r="A36" s="7" t="s">
        <v>53</v>
      </c>
      <c r="B36" s="6">
        <v>0</v>
      </c>
      <c r="C36" s="6">
        <f>B36*1.18</f>
        <v>0</v>
      </c>
      <c r="D36" s="12" t="s">
        <v>24</v>
      </c>
      <c r="E36" s="13"/>
      <c r="F36" s="6">
        <v>0</v>
      </c>
      <c r="G36" s="6">
        <f>F36*1.18</f>
        <v>0</v>
      </c>
      <c r="H36" s="6">
        <v>0</v>
      </c>
      <c r="I36" s="6">
        <f>H36*1.18</f>
        <v>0</v>
      </c>
    </row>
    <row r="38" spans="1:9">
      <c r="A38" s="11" t="s">
        <v>20</v>
      </c>
      <c r="B38" s="15" t="s">
        <v>22</v>
      </c>
      <c r="C38" s="15"/>
      <c r="D38" s="15"/>
      <c r="E38" s="15"/>
      <c r="F38" s="15"/>
      <c r="G38" s="15"/>
      <c r="H38" s="15"/>
      <c r="I38" s="15"/>
    </row>
    <row r="39" spans="1:9">
      <c r="A39" s="11"/>
      <c r="B39" s="15" t="s">
        <v>16</v>
      </c>
      <c r="C39" s="15"/>
      <c r="D39" s="16" t="s">
        <v>18</v>
      </c>
      <c r="E39" s="17"/>
      <c r="F39" s="16" t="s">
        <v>17</v>
      </c>
      <c r="G39" s="17"/>
      <c r="H39" s="15" t="s">
        <v>19</v>
      </c>
      <c r="I39" s="15"/>
    </row>
    <row r="40" spans="1:9">
      <c r="A40" s="11"/>
      <c r="B40" s="5" t="s">
        <v>8</v>
      </c>
      <c r="C40" s="5" t="s">
        <v>9</v>
      </c>
      <c r="D40" s="5" t="s">
        <v>8</v>
      </c>
      <c r="E40" s="5" t="s">
        <v>9</v>
      </c>
      <c r="F40" s="5" t="s">
        <v>8</v>
      </c>
      <c r="G40" s="5" t="s">
        <v>9</v>
      </c>
      <c r="H40" s="5" t="s">
        <v>8</v>
      </c>
      <c r="I40" s="5" t="s">
        <v>9</v>
      </c>
    </row>
    <row r="41" spans="1:9">
      <c r="A41" s="8" t="s">
        <v>48</v>
      </c>
      <c r="B41" s="9">
        <f>B42+B43+B44+B45</f>
        <v>12.749000000000001</v>
      </c>
      <c r="C41" s="9">
        <f t="shared" ref="C41" si="24">C42+C43+C44+C45</f>
        <v>15.04382</v>
      </c>
      <c r="D41" s="9">
        <f t="shared" ref="D41" si="25">D42+D43+D44+D45</f>
        <v>17.516000000000002</v>
      </c>
      <c r="E41" s="9">
        <f t="shared" ref="E41" si="26">E42+E43+E44+E45</f>
        <v>20.668880000000001</v>
      </c>
      <c r="F41" s="9">
        <f t="shared" ref="F41" si="27">F42+F43+F44+F45</f>
        <v>17.624000000000002</v>
      </c>
      <c r="G41" s="9">
        <f t="shared" ref="G41" si="28">G42+G43+G44+G45</f>
        <v>20.796320000000001</v>
      </c>
      <c r="H41" s="9">
        <f t="shared" ref="H41" si="29">H42+H43+H44+H45</f>
        <v>20.117000000000001</v>
      </c>
      <c r="I41" s="9">
        <f t="shared" ref="I41" si="30">I42+I43+I44+I45</f>
        <v>23.738060000000001</v>
      </c>
    </row>
    <row r="42" spans="1:9">
      <c r="A42" s="7" t="s">
        <v>49</v>
      </c>
      <c r="B42" s="6">
        <v>12.749000000000001</v>
      </c>
      <c r="C42" s="6">
        <f>B42*1.18</f>
        <v>15.04382</v>
      </c>
      <c r="D42" s="6">
        <v>12.749000000000001</v>
      </c>
      <c r="E42" s="6">
        <f>D42*1.18</f>
        <v>15.04382</v>
      </c>
      <c r="F42" s="6">
        <v>12.749000000000001</v>
      </c>
      <c r="G42" s="6">
        <f>F42*1.18</f>
        <v>15.04382</v>
      </c>
      <c r="H42" s="6">
        <v>12.749000000000001</v>
      </c>
      <c r="I42" s="6">
        <f>H42*1.18</f>
        <v>15.04382</v>
      </c>
    </row>
    <row r="43" spans="1:9">
      <c r="A43" s="7" t="s">
        <v>50</v>
      </c>
      <c r="B43" s="6">
        <v>0</v>
      </c>
      <c r="C43" s="6">
        <f>B43*1.18</f>
        <v>0</v>
      </c>
      <c r="D43" s="6">
        <v>2.3980000000000001</v>
      </c>
      <c r="E43" s="6">
        <f>D43*1.18</f>
        <v>2.8296399999999999</v>
      </c>
      <c r="F43" s="6">
        <v>2.5049999999999999</v>
      </c>
      <c r="G43" s="6">
        <f>F43*1.18</f>
        <v>2.9558999999999997</v>
      </c>
      <c r="H43" s="6">
        <v>4.9989999999999997</v>
      </c>
      <c r="I43" s="6">
        <f>H43*1.18</f>
        <v>5.8988199999999997</v>
      </c>
    </row>
    <row r="44" spans="1:9">
      <c r="A44" s="7" t="s">
        <v>51</v>
      </c>
      <c r="B44" s="6">
        <v>0</v>
      </c>
      <c r="C44" s="6">
        <f>B44*1.18</f>
        <v>0</v>
      </c>
      <c r="D44" s="6">
        <v>2.3690000000000002</v>
      </c>
      <c r="E44" s="6">
        <f>D44*1.18</f>
        <v>2.79542</v>
      </c>
      <c r="F44" s="6">
        <v>2.3690000000000002</v>
      </c>
      <c r="G44" s="6">
        <f>F44*1.18</f>
        <v>2.79542</v>
      </c>
      <c r="H44" s="6">
        <v>2.3690000000000002</v>
      </c>
      <c r="I44" s="6">
        <f>H44*1.18</f>
        <v>2.79542</v>
      </c>
    </row>
    <row r="45" spans="1:9">
      <c r="A45" s="7" t="s">
        <v>53</v>
      </c>
      <c r="B45" s="6">
        <v>0</v>
      </c>
      <c r="C45" s="6">
        <f>B45*1.18</f>
        <v>0</v>
      </c>
      <c r="D45" s="6">
        <v>0</v>
      </c>
      <c r="E45" s="6">
        <f>D45*1.18</f>
        <v>0</v>
      </c>
      <c r="F45" s="6">
        <v>1E-3</v>
      </c>
      <c r="G45" s="6">
        <f>F45*1.18</f>
        <v>1.1800000000000001E-3</v>
      </c>
      <c r="H45" s="6">
        <v>0</v>
      </c>
      <c r="I45" s="6">
        <f>H45*1.18</f>
        <v>0</v>
      </c>
    </row>
    <row r="46" spans="1:9">
      <c r="A46" s="8" t="s">
        <v>61</v>
      </c>
      <c r="B46" s="18" t="s">
        <v>24</v>
      </c>
      <c r="C46" s="19"/>
      <c r="D46" s="9">
        <v>18.759</v>
      </c>
      <c r="E46" s="9">
        <f>D46*1.18</f>
        <v>22.135619999999999</v>
      </c>
      <c r="F46" s="9">
        <v>18.759</v>
      </c>
      <c r="G46" s="9">
        <f>F46*1.18</f>
        <v>22.135619999999999</v>
      </c>
      <c r="H46" s="9">
        <v>18.759</v>
      </c>
      <c r="I46" s="9">
        <f>H46*1.18</f>
        <v>22.135619999999999</v>
      </c>
    </row>
    <row r="47" spans="1:9">
      <c r="A47" s="8" t="s">
        <v>52</v>
      </c>
      <c r="B47" s="9">
        <f>B48+B49+B50+B51</f>
        <v>14.358000000000001</v>
      </c>
      <c r="C47" s="9">
        <f t="shared" ref="C47" si="31">C48+C49+C50+C51</f>
        <v>16.942440000000001</v>
      </c>
      <c r="D47" s="9">
        <f t="shared" ref="D47" si="32">D48+D49+D50+D51</f>
        <v>19.126000000000001</v>
      </c>
      <c r="E47" s="9">
        <f t="shared" ref="E47" si="33">E48+E49+E50+E51</f>
        <v>22.568680000000004</v>
      </c>
      <c r="F47" s="9">
        <f t="shared" ref="F47" si="34">F48+F49+F50+F51</f>
        <v>19.233000000000001</v>
      </c>
      <c r="G47" s="9">
        <f t="shared" ref="G47" si="35">G48+G49+G50+G51</f>
        <v>22.694940000000003</v>
      </c>
      <c r="H47" s="9">
        <f t="shared" ref="H47" si="36">H48+H49+H50+H51</f>
        <v>21.725999999999999</v>
      </c>
      <c r="I47" s="9">
        <f t="shared" ref="I47" si="37">I48+I49+I50+I51</f>
        <v>25.636680000000002</v>
      </c>
    </row>
    <row r="48" spans="1:9">
      <c r="A48" s="7" t="s">
        <v>49</v>
      </c>
      <c r="B48" s="6">
        <v>14.358000000000001</v>
      </c>
      <c r="C48" s="6">
        <f>B48*1.18</f>
        <v>16.942440000000001</v>
      </c>
      <c r="D48" s="6">
        <v>14.358000000000001</v>
      </c>
      <c r="E48" s="6">
        <f>D48*1.18</f>
        <v>16.942440000000001</v>
      </c>
      <c r="F48" s="6">
        <v>14.358000000000001</v>
      </c>
      <c r="G48" s="6">
        <f>F48*1.18</f>
        <v>16.942440000000001</v>
      </c>
      <c r="H48" s="6">
        <v>14.358000000000001</v>
      </c>
      <c r="I48" s="6">
        <f>H48*1.18</f>
        <v>16.942440000000001</v>
      </c>
    </row>
    <row r="49" spans="1:9">
      <c r="A49" s="7" t="s">
        <v>50</v>
      </c>
      <c r="B49" s="6">
        <v>0</v>
      </c>
      <c r="C49" s="6">
        <f>B49*1.18</f>
        <v>0</v>
      </c>
      <c r="D49" s="6">
        <v>2.3980000000000001</v>
      </c>
      <c r="E49" s="6">
        <f>D49*1.18</f>
        <v>2.8296399999999999</v>
      </c>
      <c r="F49" s="6">
        <v>2.5049999999999999</v>
      </c>
      <c r="G49" s="6">
        <f>F49*1.18</f>
        <v>2.9558999999999997</v>
      </c>
      <c r="H49" s="6">
        <v>4.9989999999999997</v>
      </c>
      <c r="I49" s="6">
        <f>H49*1.18</f>
        <v>5.8988199999999997</v>
      </c>
    </row>
    <row r="50" spans="1:9">
      <c r="A50" s="7" t="s">
        <v>51</v>
      </c>
      <c r="B50" s="6">
        <v>0</v>
      </c>
      <c r="C50" s="6">
        <f>B50*1.18</f>
        <v>0</v>
      </c>
      <c r="D50" s="6">
        <v>2.3690000000000002</v>
      </c>
      <c r="E50" s="6">
        <f>D50*1.18</f>
        <v>2.79542</v>
      </c>
      <c r="F50" s="6">
        <v>2.3690000000000002</v>
      </c>
      <c r="G50" s="6">
        <f>F50*1.18</f>
        <v>2.79542</v>
      </c>
      <c r="H50" s="6">
        <v>2.3690000000000002</v>
      </c>
      <c r="I50" s="6">
        <f>H50*1.18</f>
        <v>2.79542</v>
      </c>
    </row>
    <row r="51" spans="1:9">
      <c r="A51" s="7" t="s">
        <v>53</v>
      </c>
      <c r="B51" s="6">
        <v>0</v>
      </c>
      <c r="C51" s="6">
        <f>B51*1.18</f>
        <v>0</v>
      </c>
      <c r="D51" s="6">
        <v>1E-3</v>
      </c>
      <c r="E51" s="6">
        <f>D51*1.18</f>
        <v>1.1800000000000001E-3</v>
      </c>
      <c r="F51" s="6">
        <v>1E-3</v>
      </c>
      <c r="G51" s="6">
        <f>F51*1.18</f>
        <v>1.1800000000000001E-3</v>
      </c>
      <c r="H51" s="6">
        <v>0</v>
      </c>
      <c r="I51" s="6">
        <f>H51*1.18</f>
        <v>0</v>
      </c>
    </row>
    <row r="52" spans="1:9">
      <c r="A52" s="8" t="s">
        <v>54</v>
      </c>
      <c r="B52" s="9">
        <f>B53+B54+B55+B56</f>
        <v>8.1739999999999995</v>
      </c>
      <c r="C52" s="9">
        <f t="shared" ref="C52" si="38">C53+C54+C55+C56</f>
        <v>9.6453199999999981</v>
      </c>
      <c r="D52" s="9">
        <f t="shared" ref="D52" si="39">D53+D54+D55+D56</f>
        <v>12.941999999999998</v>
      </c>
      <c r="E52" s="9">
        <f t="shared" ref="E52" si="40">E53+E54+E55+E56</f>
        <v>15.271559999999997</v>
      </c>
      <c r="F52" s="9">
        <f t="shared" ref="F52" si="41">F53+F54+F55+F56</f>
        <v>13.048999999999998</v>
      </c>
      <c r="G52" s="9">
        <f t="shared" ref="G52" si="42">G53+G54+G55+G56</f>
        <v>15.397819999999998</v>
      </c>
      <c r="H52" s="9">
        <f t="shared" ref="H52" si="43">H53+H54+H55+H56</f>
        <v>15.541999999999998</v>
      </c>
      <c r="I52" s="9">
        <f t="shared" ref="I52" si="44">I53+I54+I55+I56</f>
        <v>18.339559999999999</v>
      </c>
    </row>
    <row r="53" spans="1:9">
      <c r="A53" s="7" t="s">
        <v>49</v>
      </c>
      <c r="B53" s="6">
        <v>8.1739999999999995</v>
      </c>
      <c r="C53" s="6">
        <f>B53*1.18</f>
        <v>9.6453199999999981</v>
      </c>
      <c r="D53" s="6">
        <v>8.1739999999999995</v>
      </c>
      <c r="E53" s="6">
        <f>D53*1.18</f>
        <v>9.6453199999999981</v>
      </c>
      <c r="F53" s="6">
        <v>8.1739999999999995</v>
      </c>
      <c r="G53" s="6">
        <f>F53*1.18</f>
        <v>9.6453199999999981</v>
      </c>
      <c r="H53" s="6">
        <v>8.1739999999999995</v>
      </c>
      <c r="I53" s="6">
        <f>H53*1.18</f>
        <v>9.6453199999999981</v>
      </c>
    </row>
    <row r="54" spans="1:9">
      <c r="A54" s="7" t="s">
        <v>50</v>
      </c>
      <c r="B54" s="6">
        <v>0</v>
      </c>
      <c r="C54" s="6">
        <f>B54*1.18</f>
        <v>0</v>
      </c>
      <c r="D54" s="6">
        <v>2.3980000000000001</v>
      </c>
      <c r="E54" s="6">
        <f>D54*1.18</f>
        <v>2.8296399999999999</v>
      </c>
      <c r="F54" s="6">
        <v>2.5049999999999999</v>
      </c>
      <c r="G54" s="6">
        <f>F54*1.18</f>
        <v>2.9558999999999997</v>
      </c>
      <c r="H54" s="6">
        <v>4.9989999999999997</v>
      </c>
      <c r="I54" s="6">
        <f>H54*1.18</f>
        <v>5.8988199999999997</v>
      </c>
    </row>
    <row r="55" spans="1:9">
      <c r="A55" s="7" t="s">
        <v>51</v>
      </c>
      <c r="B55" s="6">
        <v>0</v>
      </c>
      <c r="C55" s="6">
        <f>B55*1.18</f>
        <v>0</v>
      </c>
      <c r="D55" s="6">
        <v>2.3690000000000002</v>
      </c>
      <c r="E55" s="6">
        <f>D55*1.18</f>
        <v>2.79542</v>
      </c>
      <c r="F55" s="6">
        <v>2.3690000000000002</v>
      </c>
      <c r="G55" s="6">
        <f>F55*1.18</f>
        <v>2.79542</v>
      </c>
      <c r="H55" s="6">
        <v>2.3690000000000002</v>
      </c>
      <c r="I55" s="6">
        <f>H55*1.18</f>
        <v>2.79542</v>
      </c>
    </row>
    <row r="56" spans="1:9">
      <c r="A56" s="7" t="s">
        <v>53</v>
      </c>
      <c r="B56" s="6">
        <v>0</v>
      </c>
      <c r="C56" s="6">
        <f>B56*1.18</f>
        <v>0</v>
      </c>
      <c r="D56" s="6">
        <v>1E-3</v>
      </c>
      <c r="E56" s="6">
        <f>D56*1.18</f>
        <v>1.1800000000000001E-3</v>
      </c>
      <c r="F56" s="6">
        <v>1E-3</v>
      </c>
      <c r="G56" s="6">
        <f>F56*1.18</f>
        <v>1.1800000000000001E-3</v>
      </c>
      <c r="H56" s="6">
        <v>0</v>
      </c>
      <c r="I56" s="6">
        <f>H56*1.18</f>
        <v>0</v>
      </c>
    </row>
    <row r="57" spans="1:9">
      <c r="A57" s="8" t="s">
        <v>47</v>
      </c>
      <c r="B57" s="9">
        <f>B58+B59+B60+B61</f>
        <v>16.387</v>
      </c>
      <c r="C57" s="9">
        <f t="shared" ref="C57" si="45">C58+C59+C60+C61</f>
        <v>19.336659999999998</v>
      </c>
      <c r="D57" s="18" t="s">
        <v>24</v>
      </c>
      <c r="E57" s="19"/>
      <c r="F57" s="9">
        <f>F58+F59+F60+F61</f>
        <v>21.262</v>
      </c>
      <c r="G57" s="9">
        <f t="shared" ref="G57" si="46">G58+G59+G60+G61</f>
        <v>25.08916</v>
      </c>
      <c r="H57" s="9">
        <f>H58+H59+H60+H61</f>
        <v>23.754999999999999</v>
      </c>
      <c r="I57" s="9">
        <f t="shared" ref="I57" si="47">I58+I59+I60+I61</f>
        <v>28.030899999999999</v>
      </c>
    </row>
    <row r="58" spans="1:9">
      <c r="A58" s="7" t="s">
        <v>49</v>
      </c>
      <c r="B58" s="6">
        <v>16.387</v>
      </c>
      <c r="C58" s="6">
        <f>B58*1.18</f>
        <v>19.336659999999998</v>
      </c>
      <c r="D58" s="12" t="s">
        <v>24</v>
      </c>
      <c r="E58" s="13"/>
      <c r="F58" s="6">
        <v>16.387</v>
      </c>
      <c r="G58" s="6">
        <f>F58*1.18</f>
        <v>19.336659999999998</v>
      </c>
      <c r="H58" s="6">
        <v>16.387</v>
      </c>
      <c r="I58" s="6">
        <f>H58*1.18</f>
        <v>19.336659999999998</v>
      </c>
    </row>
    <row r="59" spans="1:9">
      <c r="A59" s="7" t="s">
        <v>50</v>
      </c>
      <c r="B59" s="6">
        <v>0</v>
      </c>
      <c r="C59" s="6">
        <f>B59*1.18</f>
        <v>0</v>
      </c>
      <c r="D59" s="12" t="s">
        <v>24</v>
      </c>
      <c r="E59" s="13"/>
      <c r="F59" s="6">
        <v>2.5049999999999999</v>
      </c>
      <c r="G59" s="6">
        <f>F59*1.18</f>
        <v>2.9558999999999997</v>
      </c>
      <c r="H59" s="6">
        <v>4.9989999999999997</v>
      </c>
      <c r="I59" s="6">
        <f>H59*1.18</f>
        <v>5.8988199999999997</v>
      </c>
    </row>
    <row r="60" spans="1:9">
      <c r="A60" s="7" t="s">
        <v>51</v>
      </c>
      <c r="B60" s="6">
        <v>0</v>
      </c>
      <c r="C60" s="6">
        <f>B60*1.18</f>
        <v>0</v>
      </c>
      <c r="D60" s="12" t="s">
        <v>24</v>
      </c>
      <c r="E60" s="13"/>
      <c r="F60" s="6">
        <v>2.3690000000000002</v>
      </c>
      <c r="G60" s="6">
        <f>F60*1.18</f>
        <v>2.79542</v>
      </c>
      <c r="H60" s="6">
        <v>2.3690000000000002</v>
      </c>
      <c r="I60" s="6">
        <f>H60*1.18</f>
        <v>2.79542</v>
      </c>
    </row>
    <row r="61" spans="1:9">
      <c r="A61" s="7" t="s">
        <v>53</v>
      </c>
      <c r="B61" s="6">
        <v>0</v>
      </c>
      <c r="C61" s="6">
        <f>B61*1.18</f>
        <v>0</v>
      </c>
      <c r="D61" s="12" t="s">
        <v>24</v>
      </c>
      <c r="E61" s="13"/>
      <c r="F61" s="6">
        <v>1E-3</v>
      </c>
      <c r="G61" s="6">
        <f>F61*1.18</f>
        <v>1.1800000000000001E-3</v>
      </c>
      <c r="H61" s="6">
        <v>0</v>
      </c>
      <c r="I61" s="6">
        <f>H61*1.18</f>
        <v>0</v>
      </c>
    </row>
    <row r="62" spans="1:9">
      <c r="A62" s="8" t="s">
        <v>55</v>
      </c>
      <c r="B62" s="9">
        <f>B63+B64+B65+B66</f>
        <v>14.972</v>
      </c>
      <c r="C62" s="9">
        <f t="shared" ref="C62" si="48">C63+C64+C65+C66</f>
        <v>17.66696</v>
      </c>
      <c r="D62" s="18" t="s">
        <v>24</v>
      </c>
      <c r="E62" s="19"/>
      <c r="F62" s="9">
        <f>F63+F64+F65+F66</f>
        <v>19.846</v>
      </c>
      <c r="G62" s="9">
        <f t="shared" ref="G62" si="49">G63+G64+G65+G66</f>
        <v>23.418279999999999</v>
      </c>
      <c r="H62" s="9">
        <f>H63+H64+H65+H66</f>
        <v>22.338999999999999</v>
      </c>
      <c r="I62" s="9">
        <f t="shared" ref="I62" si="50">I63+I64+I65+I66</f>
        <v>26.360019999999999</v>
      </c>
    </row>
    <row r="63" spans="1:9">
      <c r="A63" s="7" t="s">
        <v>49</v>
      </c>
      <c r="B63" s="6">
        <v>14.972</v>
      </c>
      <c r="C63" s="6">
        <f>B63*1.18</f>
        <v>17.66696</v>
      </c>
      <c r="D63" s="12" t="s">
        <v>24</v>
      </c>
      <c r="E63" s="13"/>
      <c r="F63" s="6">
        <v>14.972</v>
      </c>
      <c r="G63" s="6">
        <f>F63*1.18</f>
        <v>17.66696</v>
      </c>
      <c r="H63" s="6">
        <v>14.972</v>
      </c>
      <c r="I63" s="6">
        <f>H63*1.18</f>
        <v>17.66696</v>
      </c>
    </row>
    <row r="64" spans="1:9">
      <c r="A64" s="7" t="s">
        <v>50</v>
      </c>
      <c r="B64" s="6">
        <v>0</v>
      </c>
      <c r="C64" s="6">
        <f>B64*1.18</f>
        <v>0</v>
      </c>
      <c r="D64" s="12" t="s">
        <v>24</v>
      </c>
      <c r="E64" s="13"/>
      <c r="F64" s="6">
        <v>2.5049999999999999</v>
      </c>
      <c r="G64" s="6">
        <f>F64*1.18</f>
        <v>2.9558999999999997</v>
      </c>
      <c r="H64" s="6">
        <v>4.9989999999999997</v>
      </c>
      <c r="I64" s="6">
        <f>H64*1.18</f>
        <v>5.8988199999999997</v>
      </c>
    </row>
    <row r="65" spans="1:9">
      <c r="A65" s="7" t="s">
        <v>51</v>
      </c>
      <c r="B65" s="6">
        <v>0</v>
      </c>
      <c r="C65" s="6">
        <f>B65*1.18</f>
        <v>0</v>
      </c>
      <c r="D65" s="12" t="s">
        <v>24</v>
      </c>
      <c r="E65" s="13"/>
      <c r="F65" s="6">
        <v>2.3690000000000002</v>
      </c>
      <c r="G65" s="6">
        <f>F65*1.18</f>
        <v>2.79542</v>
      </c>
      <c r="H65" s="6">
        <v>2.3690000000000002</v>
      </c>
      <c r="I65" s="6">
        <f>H65*1.18</f>
        <v>2.79542</v>
      </c>
    </row>
    <row r="66" spans="1:9">
      <c r="A66" s="7" t="s">
        <v>53</v>
      </c>
      <c r="B66" s="6">
        <v>0</v>
      </c>
      <c r="C66" s="6">
        <f>B66*1.18</f>
        <v>0</v>
      </c>
      <c r="D66" s="12" t="s">
        <v>24</v>
      </c>
      <c r="E66" s="13"/>
      <c r="F66" s="6">
        <v>0</v>
      </c>
      <c r="G66" s="6">
        <f>F66*1.18</f>
        <v>0</v>
      </c>
      <c r="H66" s="6">
        <v>-1E-3</v>
      </c>
      <c r="I66" s="6">
        <f>H66*1.18</f>
        <v>-1.1800000000000001E-3</v>
      </c>
    </row>
    <row r="67" spans="1:9">
      <c r="A67" s="8" t="s">
        <v>56</v>
      </c>
      <c r="B67" s="9">
        <f>B68+B69+B70+B71</f>
        <v>14.972</v>
      </c>
      <c r="C67" s="9">
        <f t="shared" ref="C67" si="51">C68+C69+C70+C71</f>
        <v>17.66696</v>
      </c>
      <c r="D67" s="18" t="s">
        <v>24</v>
      </c>
      <c r="E67" s="19"/>
      <c r="F67" s="9">
        <f>F68+F69+F70+F71</f>
        <v>19.846</v>
      </c>
      <c r="G67" s="9">
        <f t="shared" ref="G67" si="52">G68+G69+G70+G71</f>
        <v>23.418279999999999</v>
      </c>
      <c r="H67" s="9">
        <f>H68+H69+H70+H71</f>
        <v>22.338999999999999</v>
      </c>
      <c r="I67" s="9">
        <f t="shared" ref="I67" si="53">I68+I69+I70+I71</f>
        <v>26.360019999999999</v>
      </c>
    </row>
    <row r="68" spans="1:9">
      <c r="A68" s="7" t="s">
        <v>49</v>
      </c>
      <c r="B68" s="6">
        <v>14.972</v>
      </c>
      <c r="C68" s="6">
        <f>B68*1.18</f>
        <v>17.66696</v>
      </c>
      <c r="D68" s="12" t="s">
        <v>24</v>
      </c>
      <c r="E68" s="13"/>
      <c r="F68" s="6">
        <v>14.972</v>
      </c>
      <c r="G68" s="6">
        <f>F68*1.18</f>
        <v>17.66696</v>
      </c>
      <c r="H68" s="6">
        <v>14.972</v>
      </c>
      <c r="I68" s="6">
        <f>H68*1.18</f>
        <v>17.66696</v>
      </c>
    </row>
    <row r="69" spans="1:9">
      <c r="A69" s="7" t="s">
        <v>50</v>
      </c>
      <c r="B69" s="6">
        <v>0</v>
      </c>
      <c r="C69" s="6">
        <f>B69*1.18</f>
        <v>0</v>
      </c>
      <c r="D69" s="12" t="s">
        <v>24</v>
      </c>
      <c r="E69" s="13"/>
      <c r="F69" s="6">
        <v>4.875</v>
      </c>
      <c r="G69" s="6">
        <f>F69*1.18</f>
        <v>5.7524999999999995</v>
      </c>
      <c r="H69" s="6">
        <v>7.3680000000000003</v>
      </c>
      <c r="I69" s="6">
        <f>H69*1.18</f>
        <v>8.6942400000000006</v>
      </c>
    </row>
    <row r="70" spans="1:9">
      <c r="A70" s="7" t="s">
        <v>51</v>
      </c>
      <c r="B70" s="6">
        <v>0</v>
      </c>
      <c r="C70" s="6">
        <f>B70*1.18</f>
        <v>0</v>
      </c>
      <c r="D70" s="12" t="s">
        <v>24</v>
      </c>
      <c r="E70" s="13"/>
      <c r="F70" s="6">
        <v>0</v>
      </c>
      <c r="G70" s="6">
        <f>F70*1.18</f>
        <v>0</v>
      </c>
      <c r="H70" s="6">
        <v>0</v>
      </c>
      <c r="I70" s="6">
        <f>H70*1.18</f>
        <v>0</v>
      </c>
    </row>
    <row r="71" spans="1:9">
      <c r="A71" s="7" t="s">
        <v>53</v>
      </c>
      <c r="B71" s="6">
        <v>0</v>
      </c>
      <c r="C71" s="6">
        <f>B71*1.18</f>
        <v>0</v>
      </c>
      <c r="D71" s="12" t="s">
        <v>24</v>
      </c>
      <c r="E71" s="13"/>
      <c r="F71" s="6">
        <v>-1E-3</v>
      </c>
      <c r="G71" s="6">
        <f>F71*1.18</f>
        <v>-1.1800000000000001E-3</v>
      </c>
      <c r="H71" s="6">
        <v>-1E-3</v>
      </c>
      <c r="I71" s="6">
        <f>H71*1.18</f>
        <v>-1.1800000000000001E-3</v>
      </c>
    </row>
  </sheetData>
  <mergeCells count="45">
    <mergeCell ref="B11:C11"/>
    <mergeCell ref="B46:C46"/>
    <mergeCell ref="D68:E68"/>
    <mergeCell ref="D69:E69"/>
    <mergeCell ref="D70:E70"/>
    <mergeCell ref="D61:E61"/>
    <mergeCell ref="D30:E30"/>
    <mergeCell ref="D31:E31"/>
    <mergeCell ref="D32:E32"/>
    <mergeCell ref="D33:E33"/>
    <mergeCell ref="D34:E34"/>
    <mergeCell ref="D35:E35"/>
    <mergeCell ref="D36:E36"/>
    <mergeCell ref="D57:E57"/>
    <mergeCell ref="D58:E58"/>
    <mergeCell ref="D59:E59"/>
    <mergeCell ref="D71:E71"/>
    <mergeCell ref="D62:E62"/>
    <mergeCell ref="D63:E63"/>
    <mergeCell ref="D64:E64"/>
    <mergeCell ref="D65:E65"/>
    <mergeCell ref="D66:E66"/>
    <mergeCell ref="D67:E67"/>
    <mergeCell ref="D60:E60"/>
    <mergeCell ref="D29:E29"/>
    <mergeCell ref="D22:E22"/>
    <mergeCell ref="D23:E23"/>
    <mergeCell ref="A38:A40"/>
    <mergeCell ref="B38:I38"/>
    <mergeCell ref="B39:C39"/>
    <mergeCell ref="D39:E39"/>
    <mergeCell ref="F39:G39"/>
    <mergeCell ref="H39:I39"/>
    <mergeCell ref="D24:E24"/>
    <mergeCell ref="D25:E25"/>
    <mergeCell ref="D26:E26"/>
    <mergeCell ref="D27:E27"/>
    <mergeCell ref="D28:E28"/>
    <mergeCell ref="A1:I1"/>
    <mergeCell ref="A3:A5"/>
    <mergeCell ref="B3:I3"/>
    <mergeCell ref="B4:C4"/>
    <mergeCell ref="D4:E4"/>
    <mergeCell ref="F4:G4"/>
    <mergeCell ref="H4:I4"/>
  </mergeCells>
  <pageMargins left="0.31496062992125984" right="0.31496062992125984" top="0.27559055118110237" bottom="0.74803149606299213" header="0.31496062992125984" footer="0.31496062992125984"/>
  <pageSetup paperSize="9" scale="7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90" zoomScaleNormal="90" zoomScaleSheetLayoutView="90" workbookViewId="0">
      <selection activeCell="L31" sqref="L31"/>
    </sheetView>
  </sheetViews>
  <sheetFormatPr defaultRowHeight="12.75"/>
  <cols>
    <col min="1" max="1" width="23.5703125" style="1" customWidth="1"/>
    <col min="2" max="2" width="24.42578125" style="1" customWidth="1"/>
    <col min="3" max="12" width="11.7109375" style="1" customWidth="1"/>
    <col min="13" max="16384" width="9.140625" style="1"/>
  </cols>
  <sheetData>
    <row r="1" spans="1:12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L2" s="2" t="s">
        <v>10</v>
      </c>
    </row>
    <row r="3" spans="1:12" ht="28.5" customHeight="1">
      <c r="A3" s="11" t="s">
        <v>0</v>
      </c>
      <c r="B3" s="11" t="s">
        <v>3</v>
      </c>
      <c r="C3" s="15" t="s">
        <v>5</v>
      </c>
      <c r="D3" s="15"/>
      <c r="E3" s="15"/>
      <c r="F3" s="15"/>
      <c r="G3" s="15"/>
      <c r="H3" s="15"/>
      <c r="I3" s="15" t="s">
        <v>6</v>
      </c>
      <c r="J3" s="15"/>
      <c r="K3" s="15"/>
      <c r="L3" s="15"/>
    </row>
    <row r="4" spans="1:12">
      <c r="A4" s="11"/>
      <c r="B4" s="11"/>
      <c r="C4" s="15" t="s">
        <v>7</v>
      </c>
      <c r="D4" s="15"/>
      <c r="E4" s="15" t="s">
        <v>11</v>
      </c>
      <c r="F4" s="15"/>
      <c r="G4" s="15" t="s">
        <v>12</v>
      </c>
      <c r="H4" s="15"/>
      <c r="I4" s="15" t="s">
        <v>7</v>
      </c>
      <c r="J4" s="15"/>
      <c r="K4" s="15" t="s">
        <v>13</v>
      </c>
      <c r="L4" s="15"/>
    </row>
    <row r="5" spans="1:12">
      <c r="A5" s="11"/>
      <c r="B5" s="11"/>
      <c r="C5" s="5" t="s">
        <v>8</v>
      </c>
      <c r="D5" s="5" t="s">
        <v>9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</row>
    <row r="6" spans="1:12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>
      <c r="A7" s="4" t="s">
        <v>2</v>
      </c>
      <c r="B7" s="4" t="s">
        <v>4</v>
      </c>
      <c r="C7" s="3">
        <v>5651.7</v>
      </c>
      <c r="D7" s="3">
        <f>C7*1.18</f>
        <v>6669.0059999999994</v>
      </c>
      <c r="E7" s="3">
        <v>5990.8</v>
      </c>
      <c r="F7" s="3">
        <f>E7*1.18</f>
        <v>7069.1440000000002</v>
      </c>
      <c r="G7" s="3">
        <v>7041.58</v>
      </c>
      <c r="H7" s="3">
        <f>G7*1.18</f>
        <v>8309.0643999999993</v>
      </c>
      <c r="I7" s="3">
        <v>1864.4</v>
      </c>
      <c r="J7" s="3">
        <f>I7*1.18</f>
        <v>2199.9920000000002</v>
      </c>
      <c r="K7" s="3">
        <v>1990</v>
      </c>
      <c r="L7" s="3">
        <f>K7*1.18</f>
        <v>2348.1999999999998</v>
      </c>
    </row>
    <row r="8" spans="1:12">
      <c r="A8" s="20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>
      <c r="A9" s="4" t="s">
        <v>36</v>
      </c>
      <c r="B9" s="30" t="s">
        <v>14</v>
      </c>
      <c r="C9" s="23">
        <v>5877.75</v>
      </c>
      <c r="D9" s="23">
        <f>C9*1.18</f>
        <v>6935.7449999999999</v>
      </c>
      <c r="E9" s="23">
        <v>6230.42</v>
      </c>
      <c r="F9" s="23">
        <f>E9*1.18</f>
        <v>7351.8955999999998</v>
      </c>
      <c r="G9" s="23">
        <v>7482.69</v>
      </c>
      <c r="H9" s="23">
        <f>G9*1.18</f>
        <v>8829.5741999999991</v>
      </c>
      <c r="I9" s="3">
        <v>1779.66</v>
      </c>
      <c r="J9" s="3">
        <f>I9*1.18</f>
        <v>2099.9987999999998</v>
      </c>
      <c r="K9" s="3">
        <v>1900</v>
      </c>
      <c r="L9" s="3">
        <f>K9*1.18</f>
        <v>2242</v>
      </c>
    </row>
    <row r="10" spans="1:12">
      <c r="A10" s="4" t="s">
        <v>37</v>
      </c>
      <c r="B10" s="30"/>
      <c r="C10" s="23"/>
      <c r="D10" s="23"/>
      <c r="E10" s="23"/>
      <c r="F10" s="23"/>
      <c r="G10" s="23"/>
      <c r="H10" s="23"/>
      <c r="I10" s="3">
        <v>2110.17</v>
      </c>
      <c r="J10" s="3">
        <f>I10*1.18</f>
        <v>2490.0005999999998</v>
      </c>
      <c r="K10" s="3">
        <v>2230</v>
      </c>
      <c r="L10" s="3">
        <f>K10*1.18</f>
        <v>2631.3999999999996</v>
      </c>
    </row>
    <row r="11" spans="1:12">
      <c r="A11" s="20" t="s">
        <v>38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>
      <c r="A12" s="4" t="s">
        <v>42</v>
      </c>
      <c r="B12" s="24" t="s">
        <v>32</v>
      </c>
      <c r="C12" s="27">
        <v>10585.34</v>
      </c>
      <c r="D12" s="27">
        <f>C12*1.18</f>
        <v>12490.7012</v>
      </c>
      <c r="E12" s="27">
        <v>11220.46</v>
      </c>
      <c r="F12" s="27">
        <f>E12*1.18</f>
        <v>13240.142799999998</v>
      </c>
      <c r="G12" s="27">
        <v>11848.81</v>
      </c>
      <c r="H12" s="27">
        <f>G12*1.18</f>
        <v>13981.595799999999</v>
      </c>
      <c r="I12" s="3">
        <v>1762.72</v>
      </c>
      <c r="J12" s="3">
        <f>I12*1.18</f>
        <v>2080.0095999999999</v>
      </c>
      <c r="K12" s="3">
        <v>1940</v>
      </c>
      <c r="L12" s="3">
        <f>K12*1.18</f>
        <v>2289.1999999999998</v>
      </c>
    </row>
    <row r="13" spans="1:12">
      <c r="A13" s="4" t="s">
        <v>40</v>
      </c>
      <c r="B13" s="25"/>
      <c r="C13" s="28"/>
      <c r="D13" s="28"/>
      <c r="E13" s="28"/>
      <c r="F13" s="28"/>
      <c r="G13" s="28"/>
      <c r="H13" s="28"/>
      <c r="I13" s="3">
        <v>1949.15</v>
      </c>
      <c r="J13" s="3">
        <f>I13*1.18</f>
        <v>2299.9969999999998</v>
      </c>
      <c r="K13" s="3">
        <v>2050</v>
      </c>
      <c r="L13" s="3">
        <f>K13*1.18</f>
        <v>2419</v>
      </c>
    </row>
    <row r="14" spans="1:12">
      <c r="A14" s="4" t="s">
        <v>41</v>
      </c>
      <c r="B14" s="26"/>
      <c r="C14" s="29"/>
      <c r="D14" s="29"/>
      <c r="E14" s="29"/>
      <c r="F14" s="29"/>
      <c r="G14" s="29"/>
      <c r="H14" s="29"/>
      <c r="I14" s="31" t="s">
        <v>24</v>
      </c>
      <c r="J14" s="32"/>
      <c r="K14" s="31" t="s">
        <v>24</v>
      </c>
      <c r="L14" s="32"/>
    </row>
    <row r="15" spans="1:12">
      <c r="A15" s="20" t="s">
        <v>39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>
      <c r="A16" s="4" t="s">
        <v>43</v>
      </c>
      <c r="B16" s="30" t="s">
        <v>33</v>
      </c>
      <c r="C16" s="23">
        <v>7434.3</v>
      </c>
      <c r="D16" s="23">
        <f>C16*1.18</f>
        <v>8772.4740000000002</v>
      </c>
      <c r="E16" s="23">
        <v>7880.36</v>
      </c>
      <c r="F16" s="23">
        <f>E16*1.18</f>
        <v>9298.8247999999985</v>
      </c>
      <c r="G16" s="23">
        <v>7978.59</v>
      </c>
      <c r="H16" s="23">
        <f>G16*1.18</f>
        <v>9414.7361999999994</v>
      </c>
      <c r="I16" s="3">
        <v>1025.42</v>
      </c>
      <c r="J16" s="3">
        <f>I16*1.18</f>
        <v>1209.9956</v>
      </c>
      <c r="K16" s="3">
        <v>1110</v>
      </c>
      <c r="L16" s="3">
        <f>K16*1.18</f>
        <v>1309.8</v>
      </c>
    </row>
    <row r="17" spans="1:12">
      <c r="A17" s="4" t="s">
        <v>44</v>
      </c>
      <c r="B17" s="30"/>
      <c r="C17" s="23"/>
      <c r="D17" s="23"/>
      <c r="E17" s="23"/>
      <c r="F17" s="23"/>
      <c r="G17" s="23"/>
      <c r="H17" s="23"/>
      <c r="I17" s="3">
        <v>2296.61</v>
      </c>
      <c r="J17" s="3">
        <f>I17*1.18</f>
        <v>2709.9998000000001</v>
      </c>
      <c r="K17" s="3">
        <v>2400</v>
      </c>
      <c r="L17" s="3">
        <f>K17*1.18</f>
        <v>2832</v>
      </c>
    </row>
  </sheetData>
  <mergeCells count="37">
    <mergeCell ref="A8:L8"/>
    <mergeCell ref="A11:L11"/>
    <mergeCell ref="A15:L15"/>
    <mergeCell ref="H12:H14"/>
    <mergeCell ref="I14:J14"/>
    <mergeCell ref="K14:L14"/>
    <mergeCell ref="G9:G10"/>
    <mergeCell ref="H9:H10"/>
    <mergeCell ref="D9:D10"/>
    <mergeCell ref="E9:E10"/>
    <mergeCell ref="F9:F10"/>
    <mergeCell ref="A6:L6"/>
    <mergeCell ref="G16:G17"/>
    <mergeCell ref="H16:H17"/>
    <mergeCell ref="B12:B14"/>
    <mergeCell ref="D12:D14"/>
    <mergeCell ref="C12:C14"/>
    <mergeCell ref="E12:E14"/>
    <mergeCell ref="F12:F14"/>
    <mergeCell ref="G12:G14"/>
    <mergeCell ref="B16:B17"/>
    <mergeCell ref="C16:C17"/>
    <mergeCell ref="D16:D17"/>
    <mergeCell ref="E16:E17"/>
    <mergeCell ref="F16:F17"/>
    <mergeCell ref="B9:B10"/>
    <mergeCell ref="C9:C10"/>
    <mergeCell ref="C3:H3"/>
    <mergeCell ref="I3:L3"/>
    <mergeCell ref="A1:L1"/>
    <mergeCell ref="A3:A5"/>
    <mergeCell ref="B3:B5"/>
    <mergeCell ref="C4:D4"/>
    <mergeCell ref="E4:F4"/>
    <mergeCell ref="G4:H4"/>
    <mergeCell ref="I4:J4"/>
    <mergeCell ref="K4:L4"/>
  </mergeCells>
  <pageMargins left="0.35433070866141736" right="0.31496062992125984" top="0.27559055118110237" bottom="0.74803149606299213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="90" zoomScaleNormal="90" zoomScaleSheetLayoutView="90" workbookViewId="0">
      <selection activeCell="B24" sqref="B24"/>
    </sheetView>
  </sheetViews>
  <sheetFormatPr defaultRowHeight="12.75"/>
  <cols>
    <col min="1" max="1" width="19" style="1" customWidth="1"/>
    <col min="2" max="2" width="24.42578125" style="1" customWidth="1"/>
    <col min="3" max="14" width="11.7109375" style="1" customWidth="1"/>
    <col min="15" max="16384" width="9.140625" style="1"/>
  </cols>
  <sheetData>
    <row r="1" spans="1:14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L2" s="2"/>
      <c r="N2" s="2" t="s">
        <v>57</v>
      </c>
    </row>
    <row r="3" spans="1:14" ht="28.5" customHeight="1">
      <c r="A3" s="11" t="s">
        <v>0</v>
      </c>
      <c r="B3" s="11" t="s">
        <v>3</v>
      </c>
      <c r="C3" s="15" t="s">
        <v>5</v>
      </c>
      <c r="D3" s="15"/>
      <c r="E3" s="15"/>
      <c r="F3" s="15"/>
      <c r="G3" s="15"/>
      <c r="H3" s="15"/>
      <c r="I3" s="15" t="s">
        <v>6</v>
      </c>
      <c r="J3" s="15"/>
      <c r="K3" s="15"/>
      <c r="L3" s="15"/>
      <c r="M3" s="15"/>
      <c r="N3" s="15"/>
    </row>
    <row r="4" spans="1:14" ht="12.75" customHeight="1">
      <c r="A4" s="11"/>
      <c r="B4" s="11"/>
      <c r="C4" s="15" t="s">
        <v>7</v>
      </c>
      <c r="D4" s="15"/>
      <c r="E4" s="15" t="s">
        <v>11</v>
      </c>
      <c r="F4" s="15"/>
      <c r="G4" s="16" t="s">
        <v>12</v>
      </c>
      <c r="H4" s="17"/>
      <c r="I4" s="15" t="s">
        <v>7</v>
      </c>
      <c r="J4" s="15"/>
      <c r="K4" s="15" t="s">
        <v>11</v>
      </c>
      <c r="L4" s="15"/>
      <c r="M4" s="16" t="s">
        <v>12</v>
      </c>
      <c r="N4" s="17"/>
    </row>
    <row r="5" spans="1:14">
      <c r="A5" s="11"/>
      <c r="B5" s="11"/>
      <c r="C5" s="5" t="s">
        <v>8</v>
      </c>
      <c r="D5" s="5" t="s">
        <v>9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</row>
    <row r="6" spans="1:14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4" t="s">
        <v>58</v>
      </c>
      <c r="B7" s="4" t="s">
        <v>59</v>
      </c>
      <c r="C7" s="3">
        <v>656.26</v>
      </c>
      <c r="D7" s="3">
        <f>C7*1.18</f>
        <v>774.38679999999999</v>
      </c>
      <c r="E7" s="3">
        <v>695.64</v>
      </c>
      <c r="F7" s="3">
        <f>E7*1.18</f>
        <v>820.85519999999997</v>
      </c>
      <c r="G7" s="3">
        <v>730.42</v>
      </c>
      <c r="H7" s="3">
        <f>G7*1.18</f>
        <v>861.89559999999994</v>
      </c>
      <c r="I7" s="3">
        <v>197.75</v>
      </c>
      <c r="J7" s="3">
        <f>I7*1.18</f>
        <v>233.345</v>
      </c>
      <c r="K7" s="3">
        <v>209.61</v>
      </c>
      <c r="L7" s="3">
        <f>K7*1.18</f>
        <v>247.3398</v>
      </c>
      <c r="M7" s="3">
        <v>220.09</v>
      </c>
      <c r="N7" s="3">
        <f>M7*1.18</f>
        <v>259.70619999999997</v>
      </c>
    </row>
  </sheetData>
  <mergeCells count="12">
    <mergeCell ref="M4:N4"/>
    <mergeCell ref="A6:N6"/>
    <mergeCell ref="A1:N1"/>
    <mergeCell ref="A3:A5"/>
    <mergeCell ref="B3:B5"/>
    <mergeCell ref="C3:H3"/>
    <mergeCell ref="I3:N3"/>
    <mergeCell ref="C4:D4"/>
    <mergeCell ref="E4:F4"/>
    <mergeCell ref="G4:H4"/>
    <mergeCell ref="I4:J4"/>
    <mergeCell ref="K4:L4"/>
  </mergeCells>
  <pageMargins left="0.35433070866141736" right="0.31496062992125984" top="0.27559055118110237" bottom="0.74803149606299213" header="0.31496062992125984" footer="0.31496062992125984"/>
  <pageSetup paperSize="9" scale="7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Бэкап ЭЭ сниженные</vt:lpstr>
      <vt:lpstr>Бэкап ЭЭ полные</vt:lpstr>
      <vt:lpstr>Тарифы ТЭ на ОТ, ТЭ на ГВС</vt:lpstr>
      <vt:lpstr>Тарифы ЦГВС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2023-11-21T03:56:29Z</dcterms:modified>
</cp:coreProperties>
</file>